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Brazil"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'Cover'!$B$1:$BJ$55</definedName>
    <definedName name="_xlnm.Print_Area" localSheetId="1">'Highlights'!$B$2:$AF$50</definedName>
    <definedName name="_xlnm.Print_Area" localSheetId="2">'Consolidated P&amp;L'!$B$2:$AF$34</definedName>
    <definedName name="_xlnm.Print_Area" localSheetId="3">'Consolidated BS'!$B$2:$W$43</definedName>
    <definedName name="_xlnm.Print_Area" localSheetId="4">'Asset Base'!$B$2:$W$53</definedName>
    <definedName name="_xlnm.Print_Area" localSheetId="5">'Capex &amp; Cash Flow'!$B$2:$AF$61</definedName>
    <definedName name="_xlnm.Print_Area" localSheetId="6">'Net Debt and Financials'!$B$2:$W$30</definedName>
    <definedName name="_xlnm.Print_Area" localSheetId="7">'Europe'!$B$2:$AF$48</definedName>
    <definedName name="_xlnm.Print_Area" localSheetId="8">'Spain'!$B$2:$AF$41</definedName>
    <definedName name="_xlnm.Print_Area" localSheetId="9">'Portugal'!$B$2:$AF$32</definedName>
    <definedName name="_xlnm.Print_Area" localSheetId="10">'Rest of Europe'!$B$2:$AF$51</definedName>
    <definedName name="_xlnm.Print_Area" localSheetId="11">'North America'!$B$2:$AF$87</definedName>
    <definedName name="_xlnm.Print_Area" localSheetId="12">'Brazil'!$B$2:$AF$59</definedName>
    <definedName name="_xlnm.Print_Area" localSheetId="13">'Sustainability –&gt;'!$B$1:$BJ$56</definedName>
    <definedName name="_xlnm.Print_Area" localSheetId="14">'Environment'!$B$2:$I$44</definedName>
    <definedName name="_xlnm.Print_Area" localSheetId="15">'Social'!$B$2:$I$45</definedName>
    <definedName name="_xlnm.Print_Area" localSheetId="16">'Economic &amp; Governance'!$B$2:$I$41</definedName>
  </definedNames>
  <calcPr calcId="999999" calcMode="auto" calcCompleted="1" fullCalcOnLoad="0" forceFullCalc="0"/>
</workbook>
</file>

<file path=xl/sharedStrings.xml><?xml version="1.0" encoding="utf-8"?>
<sst xmlns="http://schemas.openxmlformats.org/spreadsheetml/2006/main" uniqueCount="316">
  <si>
    <t xml:space="preserve"> </t>
  </si>
  <si>
    <t>Key Data: 1H19</t>
  </si>
  <si>
    <t>Investor Relations Department</t>
  </si>
  <si>
    <t>Rui Antunes, Head of IR</t>
  </si>
  <si>
    <t>Phone:</t>
  </si>
  <si>
    <t>+34 902 830 700</t>
  </si>
  <si>
    <t>Maria Fontes</t>
  </si>
  <si>
    <t>Fax:</t>
  </si>
  <si>
    <t>+34 914 238 429</t>
  </si>
  <si>
    <t>Pia Domecq</t>
  </si>
  <si>
    <t>Email:</t>
  </si>
  <si>
    <t>ir@edpr.com</t>
  </si>
  <si>
    <t>Beatriz Ferreira</t>
  </si>
  <si>
    <t>Site:</t>
  </si>
  <si>
    <t>www.edpr.com</t>
  </si>
  <si>
    <t>Financial Data (€m)</t>
  </si>
  <si>
    <t>1Q18</t>
  </si>
  <si>
    <t>1H18</t>
  </si>
  <si>
    <t>9M18</t>
  </si>
  <si>
    <t>YE18</t>
  </si>
  <si>
    <t>1Q19</t>
  </si>
  <si>
    <t>1H19</t>
  </si>
  <si>
    <t>9M19</t>
  </si>
  <si>
    <t>YE19</t>
  </si>
  <si>
    <t>2Q18</t>
  </si>
  <si>
    <t>3Q18</t>
  </si>
  <si>
    <t>4Q18</t>
  </si>
  <si>
    <t>2Q19</t>
  </si>
  <si>
    <t>3Q19</t>
  </si>
  <si>
    <t>4Q19</t>
  </si>
  <si>
    <t>Revenues</t>
  </si>
  <si>
    <t>Operating Costs &amp; Other Operating Income</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</si>
  <si>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</si>
  <si>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</si>
  <si>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</si>
  <si>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</si>
  <si>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</si>
  <si>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</si>
  <si>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8.4"/>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</si>
  <si>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</si>
  <si>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</si>
  <si>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</si>
  <si>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</si>
  <si>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</si>
  <si>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</si>
  <si>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</si>
  <si>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</si>
  <si>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</si>
  <si>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</si>
  <si>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Brazil</t>
  </si>
  <si>
    <t>Electricity Generated (GWh)</t>
  </si>
  <si>
    <t>Load Factor (%)</t>
  </si>
  <si>
    <t>Average Selling Price (€/MWh)</t>
  </si>
  <si>
    <t>Europe (€/MWh)</t>
  </si>
  <si>
    <t>North America ($/MWh)</t>
  </si>
  <si>
    <t>Brazil (R$/MWh)</t>
  </si>
  <si>
    <t>Employees</t>
  </si>
  <si>
    <t>Holding</t>
  </si>
  <si>
    <t>Notes: 1) Notes: Given the execution of the Sell-down strategy, from 2018 onwards RCF includes gains from those transactions. 2017 restated for comparison purposes.</t>
  </si>
  <si>
    <t>Consolidated Income Statement (€m)</t>
  </si>
  <si>
    <t>Electricity sales and other</t>
  </si>
  <si>
    <t>Income from institutional partnerships</t>
  </si>
  <si>
    <t>Other operating income</t>
  </si>
  <si>
    <t>Operating costs</t>
  </si>
  <si>
    <t>Supplies and services</t>
  </si>
  <si>
    <t>Personnel costs</t>
  </si>
  <si>
    <t>Other operating costs</t>
  </si>
  <si>
    <t>EBITDA/Revenues</t>
  </si>
  <si>
    <t>Provisions</t>
  </si>
  <si>
    <t>Depreciation and amortisation</t>
  </si>
  <si>
    <t>Amortisation of deferred income (government grants)</t>
  </si>
  <si>
    <t>Financial income/(expense)</t>
  </si>
  <si>
    <t>Share of profit from associates</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</si>
  <si>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</si>
  <si>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</si>
  <si>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</si>
  <si>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</si>
  <si>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</si>
  <si>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</si>
  <si>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</si>
  <si>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</si>
  <si>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</si>
  <si>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</si>
  <si>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</si>
  <si>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</si>
  <si>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</si>
  <si>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</si>
  <si>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</si>
  <si>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</si>
  <si>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</si>
  <si>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</si>
  <si>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</si>
  <si>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</si>
  <si>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</si>
  <si>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</si>
  <si>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</si>
  <si>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</si>
  <si>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</si>
  <si>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</si>
  <si>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</si>
  <si>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</si>
  <si>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</si>
  <si>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</si>
  <si>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</si>
  <si>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</si>
  <si>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</si>
  <si>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</si>
  <si>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</si>
  <si>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Portugal</t>
  </si>
  <si>
    <t>France</t>
  </si>
  <si>
    <t>Belgium</t>
  </si>
  <si>
    <t>Poland</t>
  </si>
  <si>
    <t>Romania</t>
  </si>
  <si>
    <t>Italy</t>
  </si>
  <si>
    <t>US</t>
  </si>
  <si>
    <t xml:space="preserve">Canada </t>
  </si>
  <si>
    <t>Mexico</t>
  </si>
  <si>
    <t>Total EBITDA MW</t>
  </si>
  <si>
    <t>Equity Consolidated (MW)</t>
  </si>
  <si>
    <t>ENEOP - Eólicas de Portugal</t>
  </si>
  <si>
    <t>-</t>
  </si>
  <si>
    <t>United States</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</si>
  <si>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</si>
  <si>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</si>
  <si>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</si>
  <si>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</si>
  <si>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</si>
  <si>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</si>
  <si>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</si>
  <si>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</si>
  <si>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</si>
  <si>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</si>
  <si>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</si>
  <si>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</si>
  <si>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</si>
  <si>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Other</t>
  </si>
  <si>
    <t>Total Capex</t>
  </si>
  <si>
    <t>Cash-Flow (€m)</t>
  </si>
  <si>
    <t>Current income tax</t>
  </si>
  <si>
    <t>Net interest costs</t>
  </si>
  <si>
    <t>Share of profit of associates</t>
  </si>
  <si>
    <t>FFO (Funds From operations)</t>
  </si>
  <si>
    <t>Non-cash items adjustments</t>
  </si>
  <si>
    <t>Change in working capital</t>
  </si>
  <si>
    <t>Financial (investments) divestments</t>
  </si>
  <si>
    <t>Changes in working capital related to PP&amp;E suppliers</t>
  </si>
  <si>
    <t>Cash Grant</t>
  </si>
  <si>
    <t>Capital Gains from Sale-down transactions</t>
  </si>
  <si>
    <t>Net Operating Cash-Flow</t>
  </si>
  <si>
    <t>Sale of non-controling interests &amp; Sell-Down Strategy</t>
  </si>
  <si>
    <r>
      <t xml:space="preserve">Proceeds from institutional partnerships </t>
    </r>
    <r>
      <rPr>
        <rFont val="Calibri"/>
        <b val="false"/>
        <i val="false"/>
        <vertAlign val="superscript"/>
        <strike val="false"/>
        <color rgb="FF000000"/>
        <sz val="8.4"/>
        <u val="none"/>
      </rPr>
      <t xml:space="preserve">2</t>
    </r>
  </si>
  <si>
    <t>Payments to institutional partnerships</t>
  </si>
  <si>
    <t>Dividends net and other capital distributions</t>
  </si>
  <si>
    <t>Forex &amp; others</t>
  </si>
  <si>
    <t>Decrease / (Increase) in Net Debt</t>
  </si>
  <si>
    <t xml:space="preserve">Notes: 1) For 2008 Cash-Flow please refer to the 2008 Results Report or Contact de IR Department; 2) Until 2014, Payments to institutional partnerships is represented as net of proceeds and payments. The breakdown is presented from 2014 onwards; </t>
  </si>
  <si>
    <t>Retained Cash Flow (€m)</t>
  </si>
  <si>
    <t>LT Receivables &amp; Cash Adjustments</t>
  </si>
  <si>
    <t>Current Income Taxes</t>
  </si>
  <si>
    <t>Interests, TEI, Fees &amp; Derivatives</t>
  </si>
  <si>
    <t>Dividends and Interests to Minorities</t>
  </si>
  <si>
    <t>Retained Cash Flow</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</si>
  <si>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</si>
  <si>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</si>
  <si>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</si>
  <si>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</si>
  <si>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</si>
  <si>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</si>
  <si>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</si>
  <si>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</si>
  <si>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</si>
  <si>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</si>
  <si>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</si>
  <si>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</si>
  <si>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</si>
  <si>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</si>
  <si>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</si>
  <si>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</si>
  <si>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</si>
  <si>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</si>
  <si>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</si>
  <si>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</si>
  <si>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</si>
  <si>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</si>
  <si>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</si>
  <si>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</si>
  <si>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</si>
  <si>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</si>
  <si>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</si>
  <si>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</si>
  <si>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</si>
  <si>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</si>
  <si>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</si>
  <si>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</si>
  <si>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</si>
  <si>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Operating costs and Other operating income</t>
  </si>
  <si>
    <t>Depreciation, amortisation and provisions</t>
  </si>
  <si>
    <t xml:space="preserve">Important Note: EDPR was (until Dec-12 and from 2014 onwards), actively hedging its exposure to the Spanish pool price. Although not entirely related to the Spanish assets, the hedging was accounted at the European platform level. </t>
  </si>
  <si>
    <t>ENEOP - Eólicas de Portugal (equity consolidated)</t>
  </si>
  <si>
    <t>Electricity Output</t>
  </si>
  <si>
    <t>Avg.  Selling Price</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</si>
  <si>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</si>
  <si>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</si>
  <si>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</si>
  <si>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</si>
  <si>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</si>
  <si>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</si>
  <si>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</si>
  <si>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</si>
  <si>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</si>
  <si>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</si>
  <si>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</si>
  <si>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</si>
  <si>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</si>
  <si>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</si>
  <si>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</si>
  <si>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</si>
  <si>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</si>
  <si>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</si>
  <si>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</si>
  <si>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</si>
  <si>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</si>
  <si>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</si>
  <si>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</si>
  <si>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Sustainability Key Data</t>
  </si>
  <si>
    <t>Sustainability Department</t>
  </si>
  <si>
    <t>Rui Antunes, Head of IR &amp; Sustainability</t>
  </si>
  <si>
    <t xml:space="preserve">Ángela Sáenz de Valluerca </t>
  </si>
  <si>
    <t>sustainability@edpr.com</t>
  </si>
  <si>
    <t>Environment</t>
  </si>
  <si>
    <t>Emissions</t>
  </si>
  <si>
    <t>CO2 Avoided (kt)</t>
  </si>
  <si>
    <t>CO2 Direct emissions [scope 1] (kt)</t>
  </si>
  <si>
    <t>CO2 Indirect emissions [scope 2] (kt)</t>
  </si>
  <si>
    <r>
      <t xml:space="preserve">0</t>
    </r>
    <r>
      <rPr>
        <rFont val="Calibri"/>
        <b val="false"/>
        <i val="false"/>
        <vertAlign val="superscript"/>
        <strike val="false"/>
        <color rgb="FF000000"/>
        <sz val="9.6"/>
        <u val="none"/>
      </rPr>
      <t xml:space="preserve">1</t>
    </r>
  </si>
  <si>
    <t>CO2 Indirect emissions [scope 3] (kt)</t>
  </si>
  <si>
    <t>Wastes</t>
  </si>
  <si>
    <t>Total waste (t)</t>
  </si>
  <si>
    <t>Total waste (kg/GWh)</t>
  </si>
  <si>
    <t>Hazardous wastes (t)</t>
  </si>
  <si>
    <t>Hazardous wastes (kg/GWh)</t>
  </si>
  <si>
    <t>Hazardous waste recovered (%)</t>
  </si>
  <si>
    <t>Non-hazardous wastes (t)</t>
  </si>
  <si>
    <t>Energy</t>
  </si>
  <si>
    <t>Electricity consumption (MWh)</t>
  </si>
  <si>
    <t>Gas consumption (MWh)</t>
  </si>
  <si>
    <t>n/a</t>
  </si>
  <si>
    <t>Spills</t>
  </si>
  <si>
    <t>Significant spills (#)</t>
  </si>
  <si>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</si>
  <si>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</si>
  <si>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</si>
  <si>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</si>
  <si>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</si>
  <si>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</si>
  <si>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</si>
  <si>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t>
    </r>
    <r>
      <rPr>
        <rFont val="Calibri"/>
        <b val="false"/>
        <i val="false"/>
        <vertAlign val="superscript"/>
        <strike val="false"/>
        <color rgb="FF000000"/>
        <sz val="9.6"/>
        <u val="none"/>
      </rPr>
      <t xml:space="preserve">2</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</si>
  <si>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In 2018, 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</si>
  <si>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8"/>
        <u val="none"/>
      </rPr>
      <t xml:space="preserve">2</t>
    </r>
    <r>
      <rPr>
        <rFont val="Calibri"/>
        <b val="false"/>
        <i val="false"/>
        <strike val="false"/>
        <color rgb="FF000000"/>
        <sz val="10"/>
        <u val="none"/>
      </rPr>
      <t xml:space="preserve"> Based on the installed capacity of the current year, except for 2015 and 2017 that is based on Y-1.</t>
    </r>
  </si>
  <si>
    <t>Social</t>
  </si>
  <si>
    <t>Talent Attraction &amp; Retention</t>
  </si>
  <si>
    <t>Employees (#)</t>
  </si>
  <si>
    <t>Turnover (%)</t>
  </si>
  <si>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</si>
  <si>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</si>
  <si>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</si>
  <si>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</si>
  <si>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</si>
  <si>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</si>
  <si>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</si>
  <si>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</si>
  <si>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</si>
  <si>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</si>
  <si>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</si>
  <si>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</si>
  <si>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</si>
  <si>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</si>
  <si>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</si>
  <si>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</si>
  <si>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</si>
  <si>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</si>
  <si>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OHSAS 18001 Certified MWs (%)</t>
    </r>
    <r>
      <rPr>
        <rFont val="Calibri"/>
        <b val="false"/>
        <i val="false"/>
        <vertAlign val="superscript"/>
        <strike val="false"/>
        <color rgb="FF000000"/>
        <sz val="9.6"/>
        <u val="none"/>
      </rPr>
      <t xml:space="preserve">1</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</si>
  <si>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</si>
  <si>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</si>
  <si>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</si>
  <si>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</si>
  <si>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</si>
  <si>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</si>
  <si>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Based on the installed capacity of the current year, except for 2015 and 2017 that is based on Y-1.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</si>
  <si>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</si>
  <si>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</si>
  <si>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</si>
  <si>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</si>
  <si>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</si>
  <si>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</si>
  <si>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</si>
  <si>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</si>
  <si>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</si>
  <si>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</si>
  <si>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</si>
  <si>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</si>
  <si>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</si>
  <si>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</si>
  <si>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</si>
  <si>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</si>
  <si>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</si>
  <si>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</si>
  <si>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</si>
  <si>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</si>
  <si>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</si>
  <si>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</si>
  <si>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</si>
  <si>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t>R&amp;D Investment (€m)</t>
  </si>
  <si>
    <t>Fines and Penalties</t>
  </si>
  <si>
    <t>Non-compliance with environmental laws and regulations (€k)</t>
  </si>
  <si>
    <t>Non-compliance with social and economic laws and regulations (€k)</t>
  </si>
</sst>
</file>

<file path=xl/styles.xml><?xml version="1.0" encoding="utf-8"?>
<styleSheet xmlns="http://schemas.openxmlformats.org/spreadsheetml/2006/main" xml:space="preserve">
  <numFmts count="17">
    <numFmt numFmtId="164" formatCode="#,##0.0"/>
    <numFmt numFmtId="165" formatCode="0.0"/>
    <numFmt numFmtId="166" formatCode="0.0%"/>
    <numFmt numFmtId="167" formatCode="[$-809]dd\ mmmm\ yyyy;@"/>
    <numFmt numFmtId="168" formatCode="#,##0;\(#,##0\);&quot;-&quot;"/>
    <numFmt numFmtId="169" formatCode="#,##0.0;\(#,##0.0\);&quot;-&quot;"/>
    <numFmt numFmtId="170" formatCode="#.##00;\(#.##00\);&quot;-&quot;"/>
    <numFmt numFmtId="171" formatCode="#,##0.0_);\(#,##0.0\)"/>
    <numFmt numFmtId="172" formatCode="0.0000000000"/>
    <numFmt numFmtId="173" formatCode="0.000000"/>
    <numFmt numFmtId="174" formatCode="_-* #,##0_-;\-* #,##0_-;_-* &quot;-&quot;??_-;_-@_-"/>
    <numFmt numFmtId="175" formatCode="_-* #,##0.00_-;\-* #,##0.00_-;_-* &quot;-&quot;??_-;_-@_-"/>
    <numFmt numFmtId="176" formatCode="#,##0.0000000"/>
    <numFmt numFmtId="177" formatCode="#,##0.00;\(#,##0.00\);&quot;-&quot;"/>
    <numFmt numFmtId="178" formatCode="#,##0.0000000000000"/>
    <numFmt numFmtId="179" formatCode="0.00000"/>
    <numFmt numFmtId="180" formatCode="0.0000"/>
  </numFmts>
  <fonts count="21">
    <font>
      <b val="0"/>
      <i val="0"/>
      <strike val="0"/>
      <u val="none"/>
      <sz val="10"/>
      <color rgb="FF000000"/>
      <name val="Century Gothic"/>
    </font>
    <font>
      <b val="1"/>
      <i val="0"/>
      <strike val="0"/>
      <u val="none"/>
      <sz val="10"/>
      <color rgb="FF000000"/>
      <name val="Century Gothic"/>
    </font>
    <font>
      <b val="1"/>
      <i val="0"/>
      <strike val="0"/>
      <u val="none"/>
      <sz val="12"/>
      <color rgb="FF000000"/>
      <name val="Calibri"/>
    </font>
    <font>
      <b val="0"/>
      <i val="0"/>
      <strike val="0"/>
      <u val="none"/>
      <sz val="12"/>
      <color rgb="FF000000"/>
      <name val="Calibri"/>
    </font>
    <font>
      <b val="1"/>
      <i val="0"/>
      <strike val="0"/>
      <u val="none"/>
      <sz val="10"/>
      <color rgb="FF000000"/>
      <name val="Calibri"/>
    </font>
    <font>
      <b val="0"/>
      <i val="0"/>
      <strike val="0"/>
      <u val="none"/>
      <sz val="10"/>
      <color rgb="FF000000"/>
      <name val="Calibri"/>
    </font>
    <font>
      <b val="0"/>
      <i val="0"/>
      <strike val="0"/>
      <u val="none"/>
      <sz val="12"/>
      <color rgb="FF000000"/>
      <name val="Century Gothic"/>
    </font>
    <font>
      <b val="1"/>
      <i val="0"/>
      <strike val="0"/>
      <u val="none"/>
      <sz val="12"/>
      <color rgb="FF000000"/>
      <name val="Century Gothic"/>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1"/>
      <strike val="0"/>
      <u val="none"/>
      <sz val="12"/>
      <color rgb="FF000000"/>
      <name val="Calibri"/>
    </font>
    <font>
      <b val="0"/>
      <i val="1"/>
      <strike val="0"/>
      <u val="none"/>
      <sz val="12"/>
      <color rgb="FF000000"/>
      <name val="Calibri"/>
    </font>
    <font>
      <b val="1"/>
      <i val="1"/>
      <strike val="0"/>
      <u val="none"/>
      <sz val="10"/>
      <color rgb="FF000000"/>
      <name val="Century Gothic"/>
    </font>
    <font>
      <b val="0"/>
      <i val="0"/>
      <strike val="0"/>
      <u val="none"/>
      <sz val="25"/>
      <color rgb="FF000000"/>
      <name val="Calibri"/>
    </font>
    <font>
      <b val="1"/>
      <i val="0"/>
      <strike val="0"/>
      <u val="none"/>
      <sz val="12"/>
      <color rgb="FFFF0000"/>
      <name val="Calibri"/>
    </font>
    <font>
      <b val="0"/>
      <i val="0"/>
      <strike val="0"/>
      <u val="none"/>
      <sz val="18"/>
      <color rgb="FF000000"/>
      <name val="Calibri"/>
    </font>
    <font>
      <b val="1"/>
      <i val="0"/>
      <strike val="0"/>
      <u val="none"/>
      <sz val="20"/>
      <color rgb="FFFF0000"/>
      <name val="Calibri"/>
    </font>
  </fonts>
  <fills count="8">
    <fill>
      <patternFill patternType="none"/>
    </fill>
    <fill>
      <patternFill patternType="gray125"/>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DADAD9"/>
        <bgColor rgb="FFFFFFFF"/>
      </patternFill>
    </fill>
    <fill>
      <patternFill patternType="solid">
        <fgColor rgb="FFFFFF00"/>
        <bgColor rgb="FFFFFFFF"/>
      </patternFill>
    </fill>
    <fill>
      <patternFill patternType="solid">
        <fgColor rgb="FFD8D8D8"/>
        <bgColor rgb="FFFFFFFF"/>
      </patternFill>
    </fill>
  </fills>
  <borders count="140">
    <border/>
    <border>
      <top style="thin">
        <color rgb="FFA5A5A5"/>
      </top>
    </border>
    <border>
      <top style="thin">
        <color rgb="FFB5B6B3"/>
      </top>
    </border>
    <border>
      <left style="hair">
        <color rgb="FFB5B6B3"/>
      </left>
      <top style="thin">
        <color rgb="FFB5B6B3"/>
      </top>
    </border>
    <border>
      <right style="hair">
        <color rgb="FF7F7F7F"/>
      </right>
    </border>
    <border>
      <left style="hair">
        <color rgb="FF7F7F7F"/>
      </left>
      <top style="thin">
        <color rgb="FFB5B6B3"/>
      </top>
    </border>
    <border>
      <right style="hair">
        <color rgb="FF7F7F7F"/>
      </right>
      <top style="thin">
        <color rgb="FFB5B6B3"/>
      </top>
    </border>
    <border>
      <left style="hair">
        <color rgb="FF7F7F7F"/>
      </left>
    </border>
    <border>
      <bottom style="thin">
        <color rgb="FF7F7F7F"/>
      </bottom>
    </border>
    <border>
      <left style="hair">
        <color rgb="FF7F7F7F"/>
      </left>
      <bottom style="thin">
        <color rgb="FF7F7F7F"/>
      </bottom>
    </border>
    <border>
      <right style="hair">
        <color rgb="FF7F7F7F"/>
      </right>
      <bottom style="thin">
        <color rgb="FF7F7F7F"/>
      </bottom>
    </border>
    <border>
      <top style="thin">
        <color rgb="FF7F7F7F"/>
      </top>
      <bottom style="thin">
        <color rgb="FF7F7F7F"/>
      </bottom>
    </border>
    <border>
      <top style="thin">
        <color rgb="FF7F7F7F"/>
      </top>
    </border>
    <border>
      <left style="hair">
        <color rgb="FF7F7F7F"/>
      </left>
      <top style="thin">
        <color rgb="FFA5A5A5"/>
      </top>
    </border>
    <border>
      <right style="hair">
        <color rgb="FF7F7F7F"/>
      </right>
      <top style="thin">
        <color rgb="FFA5A5A5"/>
      </top>
    </border>
    <border>
      <left style="thin">
        <color rgb="FFB5B6B3"/>
      </left>
      <top style="thin">
        <color rgb="FF7F7F7F"/>
      </top>
      <bottom style="thin">
        <color rgb="FF7F7F7F"/>
      </bottom>
    </border>
    <border>
      <left style="hair">
        <color rgb="FFB5B6B3"/>
      </left>
    </border>
    <border>
      <left style="hair">
        <color rgb="FF7F7F7F"/>
      </left>
      <top style="thin">
        <color rgb="FF7F7F7F"/>
      </top>
      <bottom style="thin">
        <color rgb="FF7F7F7F"/>
      </bottom>
    </border>
    <border>
      <left style="hair">
        <color rgb="FF7F7F7F"/>
      </left>
      <right style="hair">
        <color rgb="FF7F7F7F"/>
      </right>
    </border>
    <border>
      <left style="thin">
        <color rgb="FF7F7F7F"/>
      </left>
      <top style="thin">
        <color rgb="FF7F7F7F"/>
      </top>
      <bottom style="thin">
        <color rgb="FF7F7F7F"/>
      </bottom>
    </border>
    <border>
      <right style="thin">
        <color rgb="FF7F7F7F"/>
      </right>
      <top style="thin">
        <color rgb="FF7F7F7F"/>
      </top>
      <bottom style="thin">
        <color rgb="FF7F7F7F"/>
      </bottom>
    </border>
    <border>
      <left style="thin">
        <color rgb="FF7F7F7F"/>
      </left>
      <right style="hair">
        <color rgb="FF7F7F7F"/>
      </right>
      <top style="thin">
        <color rgb="FF7F7F7F"/>
      </top>
      <bottom style="thin">
        <color rgb="FF7F7F7F"/>
      </bottom>
    </border>
    <border>
      <left style="thin">
        <color rgb="FF91928F"/>
      </left>
      <right style="hair">
        <color rgb="FF7F7F7F"/>
      </right>
      <top style="thin">
        <color rgb="FF91928F"/>
      </top>
      <bottom style="thin">
        <color rgb="FF91928F"/>
      </bottom>
    </border>
    <border>
      <top style="thin">
        <color rgb="FF91928F"/>
      </top>
      <bottom style="thin">
        <color rgb="FF91928F"/>
      </bottom>
    </border>
    <border>
      <bottom style="hair">
        <color rgb="FF7F7F7F"/>
      </bottom>
    </border>
    <border>
      <left style="hair">
        <color rgb="FF91928F"/>
      </left>
      <top style="thin">
        <color rgb="FF7F7F7F"/>
      </top>
      <bottom style="thin">
        <color rgb="FF7F7F7F"/>
      </bottom>
    </border>
    <border>
      <right style="hair">
        <color rgb="FF91928F"/>
      </right>
      <top style="thin">
        <color rgb="FF7F7F7F"/>
      </top>
      <bottom style="thin">
        <color rgb="FF7F7F7F"/>
      </bottom>
    </border>
    <border>
      <right style="hair">
        <color rgb="FF7F7F7F"/>
      </right>
      <top style="thin">
        <color rgb="FF7F7F7F"/>
      </top>
      <bottom style="thin">
        <color rgb="FF7F7F7F"/>
      </bottom>
    </border>
    <border>
      <right style="thin">
        <color rgb="FFB5B6B3"/>
      </right>
      <top style="thin">
        <color rgb="FFB5B6B3"/>
      </top>
    </border>
    <border>
      <right style="thin">
        <color rgb="FFB5B6B3"/>
      </right>
    </border>
    <border>
      <right style="hair">
        <color rgb="FFB5B6B3"/>
      </right>
    </border>
    <border>
      <right style="hair">
        <color rgb="FFB5B6B3"/>
      </right>
      <top style="thin">
        <color rgb="FFB5B6B3"/>
      </top>
    </border>
    <border>
      <right style="thin">
        <color rgb="FFB5B6B3"/>
      </right>
      <top style="thin">
        <color rgb="FF7F7F7F"/>
      </top>
      <bottom style="thin">
        <color rgb="FF7F7F7F"/>
      </bottom>
    </border>
    <border>
      <left style="hair">
        <color rgb="FFB5B6B3"/>
      </left>
      <bottom style="thin">
        <color rgb="FF7F7F7F"/>
      </bottom>
    </border>
    <border>
      <left style="hair">
        <color rgb="FFB5B6B3"/>
      </left>
      <top style="thin">
        <color rgb="FF7F7F7F"/>
      </top>
      <bottom style="thin">
        <color rgb="FF7F7F7F"/>
      </bottom>
    </border>
    <border>
      <right style="hair">
        <color rgb="FFA5A5A5"/>
      </right>
      <top style="thin">
        <color rgb="FFA5A5A5"/>
      </top>
    </border>
    <border>
      <right style="hair">
        <color rgb="FFA5A5A5"/>
      </right>
    </border>
    <border>
      <right style="hair">
        <color rgb="FFA5A5A5"/>
      </right>
      <top style="thin">
        <color rgb="FF7F7F7F"/>
      </top>
      <bottom style="thin">
        <color rgb="FF7F7F7F"/>
      </bottom>
    </border>
    <border>
      <right style="hair">
        <color rgb="FFA5A5A5"/>
      </right>
      <bottom style="thin">
        <color rgb="FF7F7F7F"/>
      </bottom>
    </border>
    <border>
      <right style="hair">
        <color rgb="FFB5B6B3"/>
      </right>
      <bottom style="thin">
        <color rgb="FF7F7F7F"/>
      </bottom>
    </border>
    <border>
      <right style="hair">
        <color rgb="FFB5B6B3"/>
      </right>
      <top style="thin">
        <color rgb="FF7F7F7F"/>
      </top>
      <bottom style="thin">
        <color rgb="FF7F7F7F"/>
      </bottom>
    </border>
    <border>
      <right style="thin">
        <color rgb="FF7F7F7F"/>
      </right>
    </border>
    <border>
      <left style="thin">
        <color rgb="FF7F7F7F"/>
      </left>
    </border>
    <border>
      <right style="thin">
        <color rgb="FF7F7F7F"/>
      </right>
      <top style="thin">
        <color rgb="FFB5B6B3"/>
      </top>
    </border>
    <border>
      <right style="thin">
        <color rgb="FF7F7F7F"/>
      </right>
      <bottom style="thin">
        <color rgb="FF7F7F7F"/>
      </bottom>
    </border>
    <border>
      <left style="thin">
        <color rgb="FFB5B6B3"/>
      </left>
      <top style="thin">
        <color rgb="FFB5B6B3"/>
      </top>
    </border>
    <border>
      <left style="thin">
        <color rgb="FFB5B6B3"/>
      </left>
    </border>
    <border>
      <left style="thin">
        <color rgb="FFB5B6B3"/>
      </left>
      <bottom style="thin">
        <color rgb="FF7F7F7F"/>
      </bottom>
    </border>
    <border>
      <right style="thin">
        <color rgb="FFB5B6B3"/>
      </right>
      <top style="thin">
        <color rgb="FF7F7F7F"/>
      </top>
    </border>
    <border>
      <left style="thin">
        <color rgb="FF7F7F7F"/>
      </left>
      <bottom style="thin">
        <color rgb="FF7F7F7F"/>
      </bottom>
    </border>
    <border>
      <left style="hair">
        <color rgb="FFB5B6B3"/>
      </left>
      <top style="thin">
        <color rgb="FF7F7F7F"/>
      </top>
    </border>
    <border>
      <right style="hair">
        <color rgb="FFB5B6B3"/>
      </right>
      <top style="thin">
        <color rgb="FF7F7F7F"/>
      </top>
    </border>
    <border>
      <left style="hair">
        <color rgb="FFB5B6B3"/>
      </left>
      <top style="thin">
        <color rgb="FFA5A5A5"/>
      </top>
    </border>
    <border>
      <right style="hair">
        <color rgb="FFB5B6B3"/>
      </right>
      <top style="thin">
        <color rgb="FFA5A5A5"/>
      </top>
    </border>
    <border>
      <left style="hair">
        <color rgb="FFA5A5A5"/>
      </left>
    </border>
    <border>
      <left style="hair">
        <color rgb="FFA5A5A5"/>
      </left>
      <bottom style="thin">
        <color rgb="FF7F7F7F"/>
      </bottom>
    </border>
    <border>
      <right style="thin">
        <color rgb="FF91928F"/>
      </right>
    </border>
    <border>
      <left style="thin">
        <color rgb="FF91928F"/>
      </left>
      <right style="hair">
        <color rgb="FFB5B6B3"/>
      </right>
    </border>
    <border>
      <right style="thin">
        <color rgb="FF91928F"/>
      </right>
      <bottom style="thin">
        <color rgb="FF7F7F7F"/>
      </bottom>
    </border>
    <border>
      <left style="thin">
        <color rgb="FF91928F"/>
      </left>
      <right style="hair">
        <color rgb="FF7F7F7F"/>
      </right>
      <top style="thin">
        <color rgb="FFA5A5A5"/>
      </top>
    </border>
    <border>
      <right style="thin">
        <color rgb="FF91928F"/>
      </right>
      <top style="thin">
        <color rgb="FFB5B6B3"/>
      </top>
    </border>
    <border>
      <left style="thin">
        <color rgb="FF91928F"/>
      </left>
      <right style="hair">
        <color rgb="FF7F7F7F"/>
      </right>
    </border>
    <border>
      <left style="thin">
        <color rgb="FF91928F"/>
      </left>
      <right style="thin">
        <color rgb="FFFFFFFF"/>
      </right>
      <top style="thin">
        <color rgb="FF91928F"/>
      </top>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top style="thin">
        <color rgb="FF7F7F7F"/>
      </top>
      <bottom style="thin">
        <color rgb="FF91928F"/>
      </bottom>
    </border>
    <border>
      <left style="hair">
        <color rgb="FF7F7F7F"/>
      </left>
      <top style="thin">
        <color rgb="FF7F7F7F"/>
      </top>
      <bottom style="thin">
        <color rgb="FF91928F"/>
      </bottom>
    </border>
    <border>
      <top style="thin">
        <color rgb="FF7F7F7F"/>
      </top>
      <bottom style="thin">
        <color rgb="FF91928F"/>
      </bottom>
    </border>
    <border>
      <right style="thin">
        <color rgb="FF7F7F7F"/>
      </right>
      <top style="thin">
        <color rgb="FF7F7F7F"/>
      </top>
      <bottom style="thin">
        <color rgb="FF91928F"/>
      </bottom>
    </border>
    <border>
      <left style="thin">
        <color rgb="FFFFFFFF"/>
      </left>
      <top style="thin">
        <color rgb="FF91928F"/>
      </top>
      <bottom style="thin">
        <color rgb="FFB5B6B3"/>
      </bottom>
    </border>
    <border>
      <left style="thin">
        <color rgb="FFFFFFFF"/>
      </left>
      <right style="thin">
        <color rgb="FFB5B6B3"/>
      </right>
      <top style="thin">
        <color rgb="FF91928F"/>
      </top>
      <bottom style="thin">
        <color rgb="FFB5B6B3"/>
      </bottom>
    </border>
    <border>
      <left style="thin">
        <color rgb="FF7F7F7F"/>
      </left>
      <top style="thin">
        <color rgb="FF7F7F7F"/>
      </top>
      <bottom style="thin">
        <color rgb="FF91928F"/>
      </bottom>
    </border>
    <border>
      <right style="thin">
        <color rgb="FF91928F"/>
      </right>
      <top style="thin">
        <color rgb="FF7F7F7F"/>
      </top>
      <bottom style="thin">
        <color rgb="FF91928F"/>
      </bottom>
    </border>
    <border>
      <left style="hair">
        <color rgb="FF7F7F7F"/>
      </left>
      <bottom style="thin">
        <color rgb="FF91928F"/>
      </bottom>
    </border>
    <border>
      <bottom style="thin">
        <color rgb="FF91928F"/>
      </bottom>
    </border>
    <border>
      <right style="hair">
        <color rgb="FF7F7F7F"/>
      </right>
      <bottom style="thin">
        <color rgb="FF91928F"/>
      </bottom>
    </border>
    <border>
      <right style="thin">
        <color rgb="FF91928F"/>
      </right>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thin">
        <color rgb="FF91928F"/>
      </left>
    </border>
    <border>
      <right style="hair">
        <color rgb="FF7F7F7F"/>
      </right>
      <top style="thin">
        <color rgb="FF7F7F7F"/>
      </top>
      <bottom style="thin">
        <color rgb="FF91928F"/>
      </bottom>
    </border>
    <border>
      <left style="thin">
        <color rgb="FF91928F"/>
      </left>
      <top style="thin">
        <color rgb="FFB5B6B3"/>
      </top>
    </border>
    <border>
      <left style="thin">
        <color rgb="FF91928F"/>
      </left>
      <right style="hair">
        <color rgb="FF7F7F7F"/>
      </right>
      <bottom style="thin">
        <color rgb="FF7F7F7F"/>
      </bottom>
    </border>
    <border>
      <left style="thin">
        <color rgb="FF91928F"/>
      </left>
      <bottom style="thin">
        <color rgb="FF91928F"/>
      </bottom>
    </border>
    <border>
      <left style="hair">
        <color rgb="FFB5B6B3"/>
      </left>
      <bottom style="thin">
        <color rgb="FF91928F"/>
      </bottom>
    </border>
    <border>
      <right style="hair">
        <color rgb="FFB5B6B3"/>
      </right>
      <bottom style="thin">
        <color rgb="FF91928F"/>
      </bottom>
    </border>
    <border>
      <left style="thin">
        <color rgb="FF91928F"/>
      </left>
      <top style="thin">
        <color rgb="FFA5A5A5"/>
      </top>
    </border>
    <border>
      <left style="thin">
        <color rgb="FF91928F"/>
      </left>
      <bottom style="thin">
        <color rgb="FF7F7F7F"/>
      </bottom>
    </border>
    <border>
      <left style="thin">
        <color rgb="FF91928F"/>
      </left>
      <right style="hair">
        <color rgb="FF7F7F7F"/>
      </right>
      <top style="thin">
        <color rgb="FF7F7F7F"/>
      </top>
      <bottom style="thin">
        <color rgb="FF91928F"/>
      </bottom>
    </border>
    <border>
      <right style="thin">
        <color rgb="FF91928F"/>
      </right>
      <bottom style="hair">
        <color rgb="FF7F7F7F"/>
      </bottom>
    </border>
    <border>
      <left style="hair">
        <color rgb="FFB5B6B3"/>
      </left>
      <top style="thin">
        <color rgb="FF7F7F7F"/>
      </top>
      <bottom style="thin">
        <color rgb="FF91928F"/>
      </bottom>
    </border>
    <border>
      <right style="hair">
        <color rgb="FFB5B6B3"/>
      </right>
      <top style="thin">
        <color rgb="FF7F7F7F"/>
      </top>
      <bottom style="thin">
        <color rgb="FF91928F"/>
      </bottom>
    </border>
    <border>
      <right style="hair">
        <color rgb="FFB5B6B3"/>
      </right>
      <bottom style="hair">
        <color rgb="FF7F7F7F"/>
      </bottom>
    </border>
    <border>
      <left style="hair">
        <color rgb="FFB5B6B3"/>
      </left>
      <top style="thin">
        <color rgb="FF91928F"/>
      </top>
      <bottom style="thin">
        <color rgb="FF91928F"/>
      </bottom>
    </border>
    <border>
      <right style="hair">
        <color rgb="FFB5B6B3"/>
      </right>
      <top style="thin">
        <color rgb="FF91928F"/>
      </top>
      <bottom style="thin">
        <color rgb="FF91928F"/>
      </bottom>
    </border>
    <border>
      <left style="thin">
        <color rgb="FF7F7F7F"/>
      </left>
      <top style="thin">
        <color rgb="FFB5B6B3"/>
      </top>
    </border>
    <border>
      <left style="thin">
        <color rgb="FF7F7F7F"/>
      </left>
      <right style="hair">
        <color rgb="FF7F7F7F"/>
      </right>
    </border>
    <border>
      <left style="thin">
        <color rgb="FF7F7F7F"/>
      </left>
      <top style="thin">
        <color rgb="FF91928F"/>
      </top>
      <bottom style="thin">
        <color rgb="FF91928F"/>
      </bottom>
    </border>
    <border>
      <left style="hair">
        <color rgb="FF91928F"/>
      </left>
      <top style="thin">
        <color rgb="FF91928F"/>
      </top>
      <bottom style="thin">
        <color rgb="FF91928F"/>
      </bottom>
    </border>
    <border>
      <right style="thin">
        <color rgb="FF91928F"/>
      </righ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FFFFFF"/>
      </left>
      <right style="thin">
        <color rgb="FFB5B6B3"/>
      </right>
      <top style="thin">
        <color rgb="FF7F7F7F"/>
      </top>
      <bottom style="thin">
        <color rgb="FF7F7F7F"/>
      </bottom>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right style="thin">
        <color rgb="FFB5B6B3"/>
      </right>
      <top style="thin">
        <color rgb="FF91928F"/>
      </top>
    </border>
    <border>
      <left style="hair">
        <color rgb="FFB5B6B3"/>
      </left>
      <top style="thin">
        <color rgb="FF91928F"/>
      </top>
    </border>
    <border>
      <top style="thin">
        <color rgb="FF91928F"/>
      </top>
    </border>
    <border>
      <right style="hair">
        <color rgb="FFB5B6B3"/>
      </right>
      <top style="thin">
        <color rgb="FF91928F"/>
      </top>
    </border>
    <border>
      <right style="thin">
        <color rgb="FF91928F"/>
      </right>
      <top style="thin">
        <color rgb="FF91928F"/>
      </top>
    </border>
    <border>
      <left style="thin">
        <color rgb="FF91928F"/>
      </left>
      <right style="thin">
        <color rgb="FFFFFFFF"/>
      </right>
      <top style="thin">
        <color rgb="FF91928F"/>
      </top>
      <bottom style="thin">
        <color rgb="FF91928F"/>
      </bottom>
    </border>
    <border>
      <left style="thin">
        <color rgb="FF91928F"/>
      </left>
      <right style="hair">
        <color rgb="FFB5B6B3"/>
      </right>
      <top style="thin">
        <color rgb="FF91928F"/>
      </top>
    </border>
    <border>
      <left style="thin">
        <color rgb="FF91928F"/>
      </left>
      <right style="hair">
        <color rgb="FFB5B6B3"/>
      </right>
      <bottom style="thin">
        <color rgb="FF91928F"/>
      </bottom>
    </border>
    <border>
      <left style="thin">
        <color rgb="FF91928F"/>
      </left>
      <top style="thin">
        <color rgb="FF91928F"/>
      </top>
      <bottom style="thin">
        <color rgb="FF91928F"/>
      </bottom>
    </border>
    <border>
      <left style="thin">
        <color rgb="FFFFFFFF"/>
      </left>
      <top style="thin">
        <color rgb="FF91928F"/>
      </top>
    </border>
    <border>
      <right style="hair">
        <color rgb="FFA5A5A5"/>
      </right>
      <top style="thin">
        <color rgb="FF91928F"/>
      </top>
    </border>
    <border>
      <right style="hair">
        <color rgb="FFA5A5A5"/>
      </right>
      <bottom style="thin">
        <color rgb="FF91928F"/>
      </bottom>
    </border>
    <border>
      <right style="hair">
        <color rgb="FFA5A5A5"/>
      </right>
      <top style="thin">
        <color rgb="FF91928F"/>
      </top>
      <bottom style="thin">
        <color rgb="FF91928F"/>
      </bottom>
    </border>
    <border>
      <left style="thin">
        <color rgb="FF91928F"/>
      </left>
      <top style="thin">
        <color rgb="FF7F7F7F"/>
      </top>
      <bottom style="thin">
        <color rgb="FF7F7F7F"/>
      </bottom>
    </border>
    <border>
      <left style="thin">
        <color rgb="FF91928F"/>
      </left>
      <top style="thin">
        <color rgb="FF7F7F7F"/>
      </top>
    </border>
    <border>
      <left style="hair">
        <color rgb="FFB5B6B3"/>
      </left>
      <right style="thin">
        <color rgb="FFFFFFFF"/>
      </right>
      <top style="thin">
        <color rgb="FF91928F"/>
      </top>
      <bottom style="thin">
        <color rgb="FF91928F"/>
      </bottom>
    </border>
    <border>
      <left style="hair">
        <color rgb="FFB5B6B3"/>
      </left>
      <right style="thin">
        <color rgb="FFFFFFFF"/>
      </right>
      <top style="thin">
        <color rgb="FF91928F"/>
      </top>
    </border>
    <border>
      <left style="thin">
        <color rgb="FF7F7F7F"/>
      </left>
      <top style="thin">
        <color rgb="FF7F7F7F"/>
      </top>
    </border>
    <border>
      <left style="hair">
        <color rgb="FFBFBFBF"/>
      </left>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
      <left style="thin">
        <color rgb="FF91928F"/>
      </left>
      <right style="hair">
        <color rgb="FFB5B6B3"/>
      </right>
      <bottom style="thin">
        <color rgb="FF000000"/>
      </bottom>
    </border>
    <border>
      <left style="hair">
        <color rgb="FFB5B6B3"/>
      </left>
      <bottom style="thin">
        <color rgb="FF000000"/>
      </bottom>
    </border>
    <border>
      <bottom style="thin">
        <color rgb="FF000000"/>
      </bottom>
    </border>
    <border>
      <right style="hair">
        <color rgb="FFB5B6B3"/>
      </right>
      <bottom style="thin">
        <color rgb="FF000000"/>
      </bottom>
    </border>
    <border>
      <right style="thin">
        <color rgb="FF91928F"/>
      </right>
      <bottom style="thin">
        <color rgb="FF000000"/>
      </bottom>
    </border>
  </borders>
  <cellStyleXfs count="1">
    <xf numFmtId="0" fontId="0" fillId="0" borderId="0"/>
  </cellStyleXfs>
  <cellXfs count="1176">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0">
      <alignment textRotation="0" wrapText="false" shrinkToFit="false"/>
    </xf>
    <xf xfId="0" fontId="1" numFmtId="164" fillId="0" borderId="0" applyFont="1"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horizontal="center" vertical="center" textRotation="0" wrapText="false" shrinkToFit="false"/>
    </xf>
    <xf xfId="0" fontId="3" numFmtId="0" fillId="0" borderId="0" applyFont="1" applyNumberFormat="0" applyFill="0" applyBorder="0" applyAlignment="0">
      <alignment textRotation="0" wrapText="false" shrinkToFit="false"/>
    </xf>
    <xf xfId="0" fontId="3" numFmtId="0" fillId="0" borderId="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164"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3" fillId="0" borderId="0" applyFont="1" applyNumberFormat="1" applyFill="0" applyBorder="0" applyAlignment="0">
      <alignment textRotation="0" wrapText="false" shrinkToFit="false"/>
    </xf>
    <xf xfId="0" fontId="3" numFmtId="3" fillId="0" borderId="0" applyFont="1" applyNumberFormat="1" applyFill="0" applyBorder="0"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3" fillId="0" borderId="0" applyFont="1" applyNumberFormat="1" applyFill="0" applyBorder="0" applyAlignment="0">
      <alignment textRotation="0" wrapText="false" shrinkToFit="false"/>
    </xf>
    <xf xfId="0" fontId="2" numFmtId="0" fillId="2" borderId="0" applyFont="1" applyNumberFormat="0" applyFill="1" applyBorder="0" applyAlignment="0">
      <alignment textRotation="0" wrapText="false" shrinkToFit="false"/>
    </xf>
    <xf xfId="0" fontId="2" numFmtId="3" fillId="2" borderId="0" applyFont="1" applyNumberFormat="1" applyFill="1" applyBorder="0" applyAlignment="0">
      <alignment textRotation="0" wrapText="false" shrinkToFit="false"/>
    </xf>
    <xf xfId="0" fontId="3" numFmtId="3" fillId="2" borderId="0" applyFont="1" applyNumberFormat="1" applyFill="1" applyBorder="0" applyAlignment="0">
      <alignment textRotation="0" wrapText="false" shrinkToFit="false"/>
    </xf>
    <xf xfId="0" fontId="3" numFmtId="3" fillId="2" borderId="0" applyFont="1" applyNumberFormat="1" applyFill="1" applyBorder="0" applyAlignment="1">
      <alignment horizontal="right" textRotation="0" wrapText="false" shrinkToFit="false"/>
    </xf>
    <xf xfId="0" fontId="2" numFmtId="9" fillId="2" borderId="0" applyFont="1" applyNumberFormat="1" applyFill="1"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2" borderId="0" applyFont="1" applyNumberFormat="1" applyFill="1"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0">
      <alignment textRotation="0" wrapText="false" shrinkToFit="false"/>
    </xf>
    <xf xfId="0" fontId="3" numFmtId="0" fillId="2" borderId="0" applyFont="1" applyNumberFormat="0" applyFill="1" applyBorder="0" applyAlignment="0">
      <alignment textRotation="0" wrapText="false" shrinkToFit="false"/>
    </xf>
    <xf xfId="0" fontId="4" numFmtId="0" fillId="0" borderId="0" applyFont="1" applyNumberFormat="0" applyFill="0" applyBorder="0" applyAlignment="1">
      <alignment horizontal="center"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center" vertical="center" textRotation="0" wrapText="false" shrinkToFit="false"/>
    </xf>
    <xf xfId="0" fontId="3" numFmtId="3" fillId="0" borderId="1" applyFont="1" applyNumberFormat="1" applyFill="0" applyBorder="1" applyAlignment="0">
      <alignment textRotation="0" wrapText="false" shrinkToFit="false"/>
    </xf>
    <xf xfId="0" fontId="3" numFmtId="0" fillId="0" borderId="2" applyFont="1" applyNumberFormat="0" applyFill="0" applyBorder="1" applyAlignment="0">
      <alignment textRotation="0" wrapText="false" shrinkToFit="false"/>
    </xf>
    <xf xfId="0" fontId="2"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2" borderId="0" applyFont="1" applyNumberFormat="0" applyFill="1" applyBorder="0" applyAlignment="1">
      <alignment horizontal="center" vertical="center" textRotation="0" wrapText="false" shrinkToFit="false"/>
    </xf>
    <xf xfId="0" fontId="2" numFmtId="1" fillId="0" borderId="0" applyFont="1" applyNumberFormat="1" applyFill="0" applyBorder="0" applyAlignment="0">
      <alignment textRotation="0" wrapText="false" shrinkToFit="false"/>
    </xf>
    <xf xfId="0" fontId="2" numFmtId="0" fillId="2" borderId="0" applyFont="1" applyNumberFormat="0" applyFill="1" applyBorder="0" applyAlignment="1">
      <alignment horizontal="left" textRotation="0" wrapText="false" shrinkToFit="false"/>
    </xf>
    <xf xfId="0" fontId="2" numFmtId="164" fillId="0" borderId="0" applyFont="1" applyNumberFormat="1" applyFill="0" applyBorder="0" applyAlignment="0">
      <alignment textRotation="0" wrapText="false" shrinkToFit="false"/>
    </xf>
    <xf xfId="0" fontId="2" numFmtId="165" fillId="0" borderId="0" applyFont="1" applyNumberFormat="1" applyFill="0" applyBorder="0" applyAlignment="0">
      <alignment textRotation="0" wrapText="false" shrinkToFit="false"/>
    </xf>
    <xf xfId="0" fontId="3" numFmtId="165" fillId="0" borderId="0" applyFont="1" applyNumberFormat="1" applyFill="0" applyBorder="0" applyAlignment="0">
      <alignment textRotation="0" wrapText="false" shrinkToFit="false"/>
    </xf>
    <xf xfId="0" fontId="3" numFmtId="165" fillId="2" borderId="0" applyFont="1" applyNumberFormat="1" applyFill="1" applyBorder="0" applyAlignment="0">
      <alignment textRotation="0" wrapText="false" shrinkToFit="false"/>
    </xf>
    <xf xfId="0" fontId="3" numFmtId="165" fillId="0" borderId="0" applyFont="1" applyNumberFormat="1" applyFill="0" applyBorder="0" applyAlignment="0">
      <alignment textRotation="0" wrapText="false" shrinkToFit="false"/>
    </xf>
    <xf xfId="0" fontId="7" numFmtId="0" fillId="0" borderId="0" applyFont="1" applyNumberFormat="0"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2" numFmtId="165" fillId="2" borderId="0" applyFont="1" applyNumberFormat="1" applyFill="1"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4" fillId="0" borderId="0" applyFont="1" applyNumberFormat="1" applyFill="0"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8" numFmtId="0" fillId="0" borderId="0" applyFont="1" applyNumberFormat="0" applyFill="0" applyBorder="0" applyAlignment="1">
      <alignment vertical="center" textRotation="0" wrapText="false" shrinkToFit="false"/>
    </xf>
    <xf xfId="0" fontId="9" numFmtId="167" fillId="0" borderId="0" applyFont="1" applyNumberFormat="1" applyFill="0" applyBorder="0" applyAlignment="1">
      <alignment vertical="center" textRotation="0" wrapText="false" shrinkToFit="false"/>
    </xf>
    <xf xfId="0" fontId="10"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3" numFmtId="1" fillId="2" borderId="0" applyFont="1" applyNumberFormat="1" applyFill="1" applyBorder="0"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0" numFmtId="166" fillId="0" borderId="0" applyFont="0" applyNumberFormat="1" applyFill="0" applyBorder="0" applyAlignment="0">
      <alignment textRotation="0" wrapText="false" shrinkToFit="false"/>
    </xf>
    <xf xfId="0" fontId="4" numFmtId="0" fillId="2" borderId="0" applyFont="1" applyNumberFormat="0" applyFill="1" applyBorder="0" applyAlignment="0">
      <alignment textRotation="0" wrapText="false" shrinkToFit="false"/>
    </xf>
    <xf xfId="0" fontId="4" numFmtId="9" fillId="2" borderId="0" applyFont="1" applyNumberFormat="1" applyFill="1" applyBorder="0" applyAlignment="0">
      <alignment textRotation="0" wrapText="false" shrinkToFit="false"/>
    </xf>
    <xf xfId="0" fontId="3" numFmtId="0" fillId="0" borderId="3" applyFont="1" applyNumberFormat="0"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3" fillId="3" borderId="0" applyFont="1" applyNumberFormat="1" applyFill="1" applyBorder="0" applyAlignment="0">
      <alignment textRotation="0" wrapText="false" shrinkToFit="false"/>
    </xf>
    <xf xfId="0" fontId="3" numFmtId="3" fillId="3" borderId="0" applyFont="1" applyNumberFormat="1" applyFill="1" applyBorder="0" applyAlignment="0">
      <alignment textRotation="0" wrapText="false" shrinkToFit="false"/>
    </xf>
    <xf xfId="0" fontId="3" numFmtId="3" fillId="3" borderId="0" applyFont="1" applyNumberFormat="1" applyFill="1" applyBorder="0" applyAlignment="1">
      <alignment horizontal="right" textRotation="0" wrapText="false" shrinkToFit="false"/>
    </xf>
    <xf xfId="0" fontId="2"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164" fillId="3" borderId="0" applyFont="1" applyNumberFormat="1" applyFill="1" applyBorder="0" applyAlignment="0">
      <alignment textRotation="0" wrapText="false" shrinkToFit="false"/>
    </xf>
    <xf xfId="0" fontId="3" numFmtId="0" fillId="0" borderId="5" applyFont="1" applyNumberFormat="0" applyFill="0" applyBorder="1" applyAlignment="0">
      <alignment textRotation="0" wrapText="false" shrinkToFit="false"/>
    </xf>
    <xf xfId="0" fontId="3" numFmtId="0" fillId="0" borderId="6" applyFont="1" applyNumberFormat="0" applyFill="0" applyBorder="1" applyAlignment="0">
      <alignment textRotation="0" wrapText="false" shrinkToFit="false"/>
    </xf>
    <xf xfId="0" fontId="2" numFmtId="3" fillId="0" borderId="7" applyFont="1" applyNumberFormat="1" applyFill="0" applyBorder="1" applyAlignment="0">
      <alignment textRotation="0" wrapText="false" shrinkToFit="false"/>
    </xf>
    <xf xfId="0" fontId="2"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37" fillId="0" borderId="0" applyFont="1" applyNumberFormat="1" applyFill="0" applyBorder="0" applyAlignment="0">
      <alignment textRotation="0" wrapText="false" shrinkToFit="false"/>
    </xf>
    <xf xfId="0" fontId="3" numFmtId="1" fillId="0" borderId="2" applyFont="1" applyNumberFormat="1" applyFill="0" applyBorder="1" applyAlignment="0">
      <alignment textRotation="0" wrapText="false" shrinkToFit="false"/>
    </xf>
    <xf xfId="0" fontId="3" numFmtId="3" fillId="0" borderId="4" applyFont="1" applyNumberFormat="1" applyFill="0" applyBorder="1" applyAlignment="0">
      <alignment textRotation="0" wrapText="false" shrinkToFit="false"/>
    </xf>
    <xf xfId="0" fontId="3" numFmtId="3" fillId="0" borderId="5" applyFont="1" applyNumberFormat="1" applyFill="0" applyBorder="1" applyAlignment="0">
      <alignment textRotation="0" wrapText="false" shrinkToFit="false"/>
    </xf>
    <xf xfId="0" fontId="2" numFmtId="3" fillId="0" borderId="8" applyFont="1" applyNumberFormat="1" applyFill="0" applyBorder="1" applyAlignment="0">
      <alignment textRotation="0" wrapText="false" shrinkToFit="false"/>
    </xf>
    <xf xfId="0" fontId="3" numFmtId="0" fillId="0" borderId="9" applyFont="1" applyNumberFormat="0" applyFill="0" applyBorder="1" applyAlignment="0">
      <alignment textRotation="0" wrapText="false" shrinkToFit="false"/>
    </xf>
    <xf xfId="0" fontId="3" numFmtId="0" fillId="0" borderId="8" applyFont="1" applyNumberFormat="0" applyFill="0" applyBorder="1" applyAlignment="0">
      <alignment textRotation="0" wrapText="false" shrinkToFit="false"/>
    </xf>
    <xf xfId="0" fontId="3" numFmtId="0" fillId="0" borderId="10" applyFont="1" applyNumberFormat="0" applyFill="0" applyBorder="1" applyAlignment="0">
      <alignment textRotation="0" wrapText="false" shrinkToFit="false"/>
    </xf>
    <xf xfId="0" fontId="2" numFmtId="1" fillId="0" borderId="8" applyFont="1" applyNumberFormat="1" applyFill="0" applyBorder="1" applyAlignment="0">
      <alignment textRotation="0" wrapText="false" shrinkToFit="false"/>
    </xf>
    <xf xfId="0" fontId="2" numFmtId="168" fillId="0" borderId="0" applyFont="1" applyNumberFormat="1" applyFill="0" applyBorder="0" applyAlignment="0">
      <alignment textRotation="0" wrapText="false" shrinkToFit="false"/>
    </xf>
    <xf xfId="0" fontId="3" numFmtId="168" fillId="0" borderId="0" applyFont="1" applyNumberFormat="1" applyFill="0" applyBorder="0" applyAlignment="0">
      <alignment textRotation="0" wrapText="false" shrinkToFit="false"/>
    </xf>
    <xf xfId="0" fontId="2" numFmtId="168" fillId="0" borderId="11" applyFont="1" applyNumberFormat="1" applyFill="0" applyBorder="1" applyAlignment="0">
      <alignment textRotation="0" wrapText="false" shrinkToFit="false"/>
    </xf>
    <xf xfId="0" fontId="3" numFmtId="168" fillId="0" borderId="0" applyFont="1" applyNumberFormat="1" applyFill="0" applyBorder="0" applyAlignment="0">
      <alignment textRotation="0" wrapText="false" shrinkToFit="false"/>
    </xf>
    <xf xfId="0" fontId="3" numFmtId="168" fillId="4" borderId="0" applyFont="1" applyNumberFormat="1" applyFill="1" applyBorder="0" applyAlignment="0">
      <alignment textRotation="0" wrapText="false" shrinkToFit="false"/>
    </xf>
    <xf xfId="0" fontId="3" numFmtId="168" fillId="2" borderId="0" applyFont="1" applyNumberFormat="1" applyFill="1" applyBorder="0" applyAlignment="1">
      <alignment horizontal="right" textRotation="0" wrapText="false" shrinkToFit="false"/>
    </xf>
    <xf xfId="0" fontId="2" numFmtId="168" fillId="2" borderId="0" applyFont="1" applyNumberFormat="1" applyFill="1" applyBorder="0" applyAlignment="1">
      <alignment horizontal="right" textRotation="0" wrapText="false" shrinkToFit="false"/>
    </xf>
    <xf xfId="0" fontId="2" numFmtId="168" fillId="4" borderId="0" applyFont="1" applyNumberFormat="1" applyFill="1" applyBorder="0" applyAlignment="0">
      <alignment textRotation="0" wrapText="false" shrinkToFit="false"/>
    </xf>
    <xf xfId="0" fontId="2" numFmtId="168" fillId="0" borderId="12" applyFont="1" applyNumberFormat="1" applyFill="0" applyBorder="1" applyAlignment="0">
      <alignment textRotation="0" wrapText="false" shrinkToFit="false"/>
    </xf>
    <xf xfId="0" fontId="3" numFmtId="168" fillId="3" borderId="0" applyFont="1" applyNumberFormat="1" applyFill="1" applyBorder="0"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vertical="center" textRotation="0" wrapText="false" shrinkToFit="false"/>
    </xf>
    <xf xfId="0" fontId="2" numFmtId="169" fillId="0" borderId="0" applyFont="1" applyNumberFormat="1" applyFill="0" applyBorder="0" applyAlignment="0">
      <alignment textRotation="0" wrapText="false" shrinkToFit="false"/>
    </xf>
    <xf xfId="0" fontId="2" numFmtId="169" fillId="4" borderId="0" applyFont="1" applyNumberFormat="1" applyFill="1" applyBorder="0" applyAlignment="1">
      <alignment horizontal="right" vertical="center" textRotation="0" wrapText="false" shrinkToFit="false"/>
    </xf>
    <xf xfId="0" fontId="3" numFmtId="169" fillId="0" borderId="0" applyFont="1" applyNumberFormat="1" applyFill="0" applyBorder="0" applyAlignment="1">
      <alignment horizontal="right" vertical="center" textRotation="0" wrapText="false" shrinkToFit="false"/>
    </xf>
    <xf xfId="0" fontId="3" numFmtId="169" fillId="4" borderId="0" applyFont="1" applyNumberFormat="1" applyFill="1" applyBorder="0" applyAlignment="1">
      <alignment horizontal="right" vertical="center" textRotation="0" wrapText="false" shrinkToFit="false"/>
    </xf>
    <xf xfId="0" fontId="3" numFmtId="1" fillId="0" borderId="0" applyFont="1" applyNumberFormat="1" applyFill="0"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68" fillId="0" borderId="11" applyFont="1" applyNumberFormat="1" applyFill="0" applyBorder="1" applyAlignment="1">
      <alignment horizontal="right" textRotation="0" wrapText="false" shrinkToFit="false"/>
    </xf>
    <xf xfId="0" fontId="2" numFmtId="165"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3" numFmtId="169"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textRotation="0" wrapText="false" shrinkToFit="false"/>
    </xf>
    <xf xfId="0" fontId="2" numFmtId="1" fillId="3" borderId="0" applyFont="1" applyNumberFormat="1" applyFill="1" applyBorder="0" applyAlignment="1">
      <alignment horizontal="right" textRotation="0" wrapText="false" shrinkToFit="false"/>
    </xf>
    <xf xfId="0" fontId="3" numFmtId="168" fillId="3" borderId="7" applyFont="1" applyNumberFormat="1" applyFill="1" applyBorder="1"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3" numFmtId="168" fillId="0" borderId="4" applyFont="1" applyNumberFormat="1" applyFill="0" applyBorder="1"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8" fillId="0" borderId="8" applyFont="1" applyNumberFormat="1" applyFill="0" applyBorder="1" applyAlignment="1">
      <alignment horizontal="right" textRotation="0" wrapText="false" shrinkToFit="false"/>
    </xf>
    <xf xfId="0" fontId="2" numFmtId="168" fillId="3" borderId="8" applyFont="1" applyNumberFormat="1" applyFill="1" applyBorder="1" applyAlignment="1">
      <alignment horizontal="right" textRotation="0" wrapText="false" shrinkToFit="false"/>
    </xf>
    <xf xfId="0" fontId="3" numFmtId="0" fillId="0" borderId="13" applyFont="1" applyNumberFormat="0" applyFill="0" applyBorder="1" applyAlignment="0">
      <alignment textRotation="0" wrapText="false" shrinkToFit="false"/>
    </xf>
    <xf xfId="0" fontId="3" numFmtId="0" fillId="0" borderId="4" applyFont="1" applyNumberFormat="0" applyFill="0" applyBorder="1" applyAlignment="0">
      <alignment textRotation="0" wrapText="false" shrinkToFit="false"/>
    </xf>
    <xf xfId="0" fontId="2" numFmtId="168" fillId="3" borderId="10" applyFont="1" applyNumberFormat="1" applyFill="1" applyBorder="1" applyAlignment="1">
      <alignment horizontal="right" textRotation="0" wrapText="false" shrinkToFit="false"/>
    </xf>
    <xf xfId="0" fontId="3" numFmtId="9" fillId="0" borderId="13" applyFont="1" applyNumberFormat="1" applyFill="0" applyBorder="1" applyAlignment="0">
      <alignment textRotation="0" wrapText="false" shrinkToFit="false"/>
    </xf>
    <xf xfId="0" fontId="3" numFmtId="9" fillId="0" borderId="1" applyFont="1" applyNumberFormat="1" applyFill="0" applyBorder="1" applyAlignment="0">
      <alignment textRotation="0" wrapText="false" shrinkToFit="false"/>
    </xf>
    <xf xfId="0" fontId="2" numFmtId="9" fillId="3" borderId="8" applyFont="1" applyNumberFormat="1" applyFill="1" applyBorder="1" applyAlignment="1">
      <alignment horizontal="right" textRotation="0" wrapText="false" shrinkToFit="false"/>
    </xf>
    <xf xfId="0" fontId="2" numFmtId="169" fillId="3" borderId="8" applyFont="1" applyNumberFormat="1" applyFill="1" applyBorder="1" applyAlignment="1">
      <alignment horizontal="right" textRotation="0" wrapText="false" shrinkToFit="false"/>
    </xf>
    <xf xfId="0" fontId="2" numFmtId="169" fillId="3" borderId="10" applyFont="1" applyNumberFormat="1" applyFill="1" applyBorder="1" applyAlignment="1">
      <alignment horizontal="right" textRotation="0" wrapText="false" shrinkToFit="false"/>
    </xf>
    <xf xfId="0" fontId="2" numFmtId="169" fillId="3" borderId="0" applyFont="1" applyNumberFormat="1" applyFill="1" applyBorder="0" applyAlignment="1">
      <alignment horizontal="right" textRotation="0" wrapText="false" shrinkToFit="false"/>
    </xf>
    <xf xfId="0" fontId="3" numFmtId="165" fillId="3" borderId="0" applyFont="1" applyNumberFormat="1" applyFill="1" applyBorder="0" applyAlignment="0">
      <alignment textRotation="0" wrapText="false" shrinkToFit="false"/>
    </xf>
    <xf xfId="0" fontId="3" numFmtId="166" fillId="3" borderId="0" applyFont="1" applyNumberFormat="1" applyFill="1" applyBorder="0" applyAlignment="0">
      <alignment textRotation="0" wrapText="false" shrinkToFit="false"/>
    </xf>
    <xf xfId="0" fontId="2" numFmtId="165" fillId="3" borderId="0" applyFont="1" applyNumberFormat="1" applyFill="1" applyBorder="0" applyAlignment="0">
      <alignment textRotation="0" wrapText="false" shrinkToFit="false"/>
    </xf>
    <xf xfId="0" fontId="2" numFmtId="169" fillId="3" borderId="7" applyFont="1" applyNumberFormat="1" applyFill="1" applyBorder="1" applyAlignment="1">
      <alignment horizontal="right" textRotation="0" wrapText="false" shrinkToFit="false"/>
    </xf>
    <xf xfId="0" fontId="2" numFmtId="169" fillId="3" borderId="4" applyFont="1" applyNumberFormat="1" applyFill="1" applyBorder="1" applyAlignment="1">
      <alignment horizontal="right" textRotation="0" wrapText="false" shrinkToFit="false"/>
    </xf>
    <xf xfId="0" fontId="3" numFmtId="165" fillId="3" borderId="7" applyFont="1" applyNumberFormat="1" applyFill="1" applyBorder="1" applyAlignment="0">
      <alignment textRotation="0" wrapText="false" shrinkToFit="false"/>
    </xf>
    <xf xfId="0" fontId="3" numFmtId="165" fillId="3" borderId="4" applyFont="1" applyNumberFormat="1" applyFill="1" applyBorder="1" applyAlignment="0">
      <alignment textRotation="0" wrapText="false" shrinkToFit="false"/>
    </xf>
    <xf xfId="0" fontId="3" numFmtId="169" fillId="3" borderId="7" applyFont="1" applyNumberFormat="1" applyFill="1" applyBorder="1" applyAlignment="1">
      <alignment horizontal="right" textRotation="0" wrapText="false" shrinkToFit="false"/>
    </xf>
    <xf xfId="0" fontId="2" numFmtId="165" fillId="3" borderId="7" applyFont="1" applyNumberFormat="1" applyFill="1" applyBorder="1" applyAlignment="0">
      <alignment textRotation="0" wrapText="false" shrinkToFit="false"/>
    </xf>
    <xf xfId="0" fontId="2" numFmtId="165" fillId="3" borderId="4" applyFont="1" applyNumberFormat="1" applyFill="1" applyBorder="1" applyAlignment="0">
      <alignment textRotation="0" wrapText="false" shrinkToFit="false"/>
    </xf>
    <xf xfId="0" fontId="3" numFmtId="3" fillId="0" borderId="13" applyFont="1" applyNumberFormat="1" applyFill="0" applyBorder="1" applyAlignment="0">
      <alignment textRotation="0" wrapText="false" shrinkToFit="false"/>
    </xf>
    <xf xfId="0" fontId="3" numFmtId="3" fillId="0" borderId="14" applyFont="1" applyNumberFormat="1" applyFill="0" applyBorder="1" applyAlignment="0">
      <alignment textRotation="0" wrapText="false" shrinkToFit="false"/>
    </xf>
    <xf xfId="0" fontId="2" numFmtId="164" fillId="0" borderId="8" applyFont="1" applyNumberFormat="1" applyFill="0" applyBorder="1" applyAlignment="1">
      <alignment horizontal="right" textRotation="0" wrapText="false" shrinkToFit="false"/>
    </xf>
    <xf xfId="0" fontId="2" numFmtId="9" fillId="0" borderId="8" applyFont="1" applyNumberFormat="1" applyFill="0" applyBorder="1" applyAlignment="0">
      <alignment textRotation="0" wrapText="false" shrinkToFit="false"/>
    </xf>
    <xf xfId="0" fontId="2" numFmtId="164" fillId="0" borderId="8" applyFont="1" applyNumberFormat="1" applyFill="0" applyBorder="1"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169" fillId="0" borderId="7" applyFont="1" applyNumberFormat="1" applyFill="0" applyBorder="1" applyAlignment="1">
      <alignment horizontal="right" textRotation="0" wrapText="false" shrinkToFit="false"/>
    </xf>
    <xf xfId="0" fontId="3" numFmtId="168" fillId="0" borderId="8"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3" borderId="0" applyFont="1" applyNumberFormat="1" applyFill="1" applyBorder="0" applyAlignment="0">
      <alignment textRotation="0" wrapText="false" shrinkToFit="false"/>
    </xf>
    <xf xfId="0" fontId="2" numFmtId="168" fillId="4" borderId="11" applyFont="1" applyNumberFormat="1" applyFill="1" applyBorder="1" applyAlignment="0">
      <alignment textRotation="0" wrapText="false" shrinkToFit="false"/>
    </xf>
    <xf xfId="0" fontId="2" numFmtId="170" fillId="0" borderId="15" applyFont="1" applyNumberFormat="1" applyFill="0" applyBorder="1" applyAlignment="0">
      <alignment textRotation="0" wrapText="false" shrinkToFit="false"/>
    </xf>
    <xf xfId="0" fontId="3" numFmtId="168" fillId="3" borderId="16" applyFont="1" applyNumberFormat="1" applyFill="1" applyBorder="1" applyAlignment="1">
      <alignment horizontal="right" textRotation="0" wrapText="false" shrinkToFit="false"/>
    </xf>
    <xf xfId="0" fontId="2" numFmtId="168" fillId="0" borderId="4" applyFont="1" applyNumberFormat="1" applyFill="0" applyBorder="1" applyAlignment="1">
      <alignment horizontal="right" textRotation="0" wrapText="false" shrinkToFit="false"/>
    </xf>
    <xf xfId="0" fontId="3" numFmtId="169" fillId="0" borderId="4" applyFont="1" applyNumberFormat="1" applyFill="0" applyBorder="1" applyAlignment="1">
      <alignment horizontal="right" textRotation="0" wrapText="false" shrinkToFit="false"/>
    </xf>
    <xf xfId="0" fontId="2" numFmtId="168" fillId="0" borderId="7" applyFont="1" applyNumberFormat="1" applyFill="0" applyBorder="1" applyAlignment="1">
      <alignment horizontal="right" textRotation="0" wrapText="false" shrinkToFit="false"/>
    </xf>
    <xf xfId="0" fontId="2" numFmtId="168" fillId="0" borderId="17" applyFont="1" applyNumberFormat="1" applyFill="0" applyBorder="1" applyAlignment="1">
      <alignment horizontal="right" textRotation="0" wrapText="false" shrinkToFit="false"/>
    </xf>
    <xf xfId="0" fontId="3" numFmtId="0" fillId="0" borderId="18" applyFont="1" applyNumberFormat="0" applyFill="0" applyBorder="1" applyAlignment="0">
      <alignment textRotation="0" wrapText="false" shrinkToFit="false"/>
    </xf>
    <xf xfId="0" fontId="0" numFmtId="164" fillId="0" borderId="0" applyFont="0" applyNumberFormat="1" applyFill="0" applyBorder="0" applyAlignment="0">
      <alignment textRotation="0" wrapText="false" shrinkToFit="false"/>
    </xf>
    <xf xfId="0" fontId="3" numFmtId="165" fillId="0" borderId="4"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0" borderId="1" applyFont="1" applyNumberFormat="1" applyFill="0" applyBorder="1"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3" borderId="0" applyFont="1" applyNumberFormat="1" applyFill="1" applyBorder="0" applyAlignment="1">
      <alignment horizontal="right" textRotation="0" wrapText="false" shrinkToFit="false"/>
    </xf>
    <xf xfId="0" fontId="2" numFmtId="164" fillId="0" borderId="11" applyFont="1" applyNumberFormat="1" applyFill="0" applyBorder="1" applyAlignment="1">
      <alignment horizontal="right" textRotation="0" wrapText="false" shrinkToFit="false"/>
    </xf>
    <xf xfId="0" fontId="2" numFmtId="164" fillId="4" borderId="11" applyFont="1" applyNumberFormat="1" applyFill="1" applyBorder="1" applyAlignment="1">
      <alignment horizontal="right" textRotation="0" wrapText="false" shrinkToFit="false"/>
    </xf>
    <xf xfId="0" fontId="2" numFmtId="164" fillId="0" borderId="0" applyFont="1" applyNumberFormat="1" applyFill="0" applyBorder="0" applyAlignment="1">
      <alignment horizontal="right" textRotation="0" wrapText="false" shrinkToFit="false"/>
    </xf>
    <xf xfId="0" fontId="3" numFmtId="2" fillId="0" borderId="17" applyFont="1" applyNumberFormat="1" applyFill="0" applyBorder="1" applyAlignment="0">
      <alignment textRotation="0" wrapText="false" shrinkToFit="false"/>
    </xf>
    <xf xfId="0" fontId="3" numFmtId="2" fillId="0" borderId="11" applyFont="1" applyNumberFormat="1" applyFill="0" applyBorder="1" applyAlignment="0">
      <alignment textRotation="0" wrapText="false" shrinkToFit="false"/>
    </xf>
    <xf xfId="0" fontId="2" numFmtId="169" fillId="0" borderId="4" applyFont="1" applyNumberFormat="1" applyFill="0" applyBorder="1" applyAlignment="1">
      <alignment horizontal="right" textRotation="0" wrapText="false" shrinkToFit="false"/>
    </xf>
    <xf xfId="0" fontId="3" numFmtId="165" fillId="2" borderId="4" applyFont="1" applyNumberFormat="1" applyFill="1"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2" numFmtId="0" fillId="0" borderId="18" applyFont="1" applyNumberFormat="0"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2" borderId="7" applyFont="1" applyNumberFormat="1" applyFill="1" applyBorder="1" applyAlignment="1">
      <alignment horizontal="right" textRotation="0" wrapText="false" shrinkToFit="false"/>
    </xf>
    <xf xfId="0" fontId="2" numFmtId="168" fillId="2" borderId="4" applyFont="1" applyNumberFormat="1" applyFill="1" applyBorder="1" applyAlignment="1">
      <alignment horizontal="right" textRotation="0" wrapText="false" shrinkToFit="false"/>
    </xf>
    <xf xfId="0" fontId="2" numFmtId="168" fillId="2" borderId="8" applyFont="1" applyNumberFormat="1" applyFill="1" applyBorder="1" applyAlignment="1">
      <alignment horizontal="right" textRotation="0" wrapText="false" shrinkToFit="false"/>
    </xf>
    <xf xfId="0" fontId="3" numFmtId="3" fillId="0" borderId="8" applyFont="1" applyNumberFormat="1" applyFill="0" applyBorder="1" applyAlignment="1">
      <alignment horizontal="right" textRotation="0" wrapText="false" shrinkToFit="false"/>
    </xf>
    <xf xfId="0" fontId="2" numFmtId="0" fillId="2" borderId="19" applyFont="1" applyNumberFormat="0" applyFill="1" applyBorder="1" applyAlignment="1">
      <alignment horizontal="left" textRotation="0" wrapText="false" shrinkToFit="false"/>
    </xf>
    <xf xfId="0" fontId="2" numFmtId="168" fillId="3" borderId="11" applyFont="1" applyNumberFormat="1" applyFill="1" applyBorder="1" applyAlignment="0">
      <alignment textRotation="0" wrapText="false" shrinkToFit="false"/>
    </xf>
    <xf xfId="0" fontId="2" numFmtId="168" fillId="3" borderId="20" applyFont="1" applyNumberFormat="1" applyFill="1" applyBorder="1" applyAlignment="0">
      <alignment textRotation="0" wrapText="false" shrinkToFit="false"/>
    </xf>
    <xf xfId="0" fontId="3" numFmtId="169" fillId="3" borderId="4" applyFont="1" applyNumberFormat="1" applyFill="1" applyBorder="1" applyAlignment="1">
      <alignment horizontal="right" textRotation="0" wrapText="false" shrinkToFit="false"/>
    </xf>
    <xf xfId="0" fontId="2" numFmtId="0" fillId="2" borderId="21" applyFont="1" applyNumberFormat="0" applyFill="1" applyBorder="1" applyAlignment="1">
      <alignment horizontal="left" textRotation="0" wrapText="false" shrinkToFit="false"/>
    </xf>
    <xf xfId="0" fontId="2" numFmtId="169" fillId="0" borderId="7" applyFont="1" applyNumberFormat="1" applyFill="0" applyBorder="1" applyAlignment="1">
      <alignment horizontal="right" textRotation="0" wrapText="false" shrinkToFit="false"/>
    </xf>
    <xf xfId="0" fontId="3" numFmtId="165" fillId="2" borderId="7" applyFont="1" applyNumberFormat="1" applyFill="1" applyBorder="1" applyAlignment="0">
      <alignment textRotation="0" wrapText="false" shrinkToFit="false"/>
    </xf>
    <xf xfId="0" fontId="3" numFmtId="165" fillId="0" borderId="7" applyFont="1" applyNumberFormat="1" applyFill="0" applyBorder="1" applyAlignment="0">
      <alignment textRotation="0" wrapText="false" shrinkToFit="false"/>
    </xf>
    <xf xfId="0" fontId="2" numFmtId="165" fillId="0" borderId="7" applyFont="1" applyNumberFormat="1" applyFill="0" applyBorder="1" applyAlignment="0">
      <alignment textRotation="0" wrapText="false" shrinkToFit="false"/>
    </xf>
    <xf xfId="0" fontId="2" numFmtId="165" fillId="0" borderId="4" applyFont="1" applyNumberFormat="1" applyFill="0" applyBorder="1" applyAlignment="0">
      <alignment textRotation="0" wrapText="false" shrinkToFit="false"/>
    </xf>
    <xf xfId="0" fontId="3" numFmtId="3" fillId="0" borderId="6" applyFont="1" applyNumberFormat="1" applyFill="0" applyBorder="1" applyAlignment="0">
      <alignment textRotation="0" wrapText="false" shrinkToFit="false"/>
    </xf>
    <xf xfId="0" fontId="3" numFmtId="9" fillId="0" borderId="6" applyFont="1" applyNumberFormat="1" applyFill="0" applyBorder="1" applyAlignment="0">
      <alignment textRotation="0" wrapText="false" shrinkToFit="false"/>
    </xf>
    <xf xfId="0" fontId="2" numFmtId="0" fillId="0" borderId="22" applyFont="1" applyNumberFormat="0" applyFill="0" applyBorder="1" applyAlignment="1">
      <alignment horizontal="left" textRotation="0" wrapText="false" shrinkToFit="false" indent="1"/>
    </xf>
    <xf xfId="0" fontId="2" numFmtId="9" fillId="0" borderId="23" applyFont="1" applyNumberFormat="1" applyFill="0" applyBorder="1" applyAlignment="1">
      <alignment horizontal="right" textRotation="0" wrapText="false" shrinkToFit="false"/>
    </xf>
    <xf xfId="0" fontId="3" numFmtId="9" fillId="3" borderId="24" applyFont="1" applyNumberFormat="1" applyFill="1" applyBorder="1" applyAlignment="1">
      <alignment horizontal="right" textRotation="0" wrapText="false" shrinkToFit="false"/>
    </xf>
    <xf xfId="0" fontId="2" numFmtId="0" fillId="0" borderId="19" applyFont="1" applyNumberFormat="0" applyFill="0" applyBorder="1" applyAlignment="0">
      <alignment textRotation="0" wrapText="false" shrinkToFit="false"/>
    </xf>
    <xf xfId="0" fontId="3" numFmtId="2" fillId="0" borderId="19" applyFont="1" applyNumberFormat="1" applyFill="0" applyBorder="1" applyAlignment="0">
      <alignment textRotation="0" wrapText="false" shrinkToFit="false"/>
    </xf>
    <xf xfId="0" fontId="3" numFmtId="2" fillId="3" borderId="25" applyFont="1" applyNumberFormat="1" applyFill="1" applyBorder="1" applyAlignment="1">
      <alignment horizontal="right" textRotation="0" wrapText="false" shrinkToFit="false"/>
    </xf>
    <xf xfId="0" fontId="3" numFmtId="2" fillId="3" borderId="11" applyFont="1" applyNumberFormat="1" applyFill="1" applyBorder="1" applyAlignment="1">
      <alignment horizontal="right" textRotation="0" wrapText="false" shrinkToFit="false"/>
    </xf>
    <xf xfId="0" fontId="5" numFmtId="168" fillId="0" borderId="0" applyFont="1" applyNumberFormat="1" applyFill="0" applyBorder="0" applyAlignment="0">
      <alignment textRotation="0" wrapText="false" shrinkToFit="false"/>
    </xf>
    <xf xfId="0" fontId="3" numFmtId="169" fillId="0" borderId="0" applyFont="1" applyNumberFormat="1" applyFill="0" applyBorder="0" applyAlignment="0">
      <alignment textRotation="0" wrapText="false" shrinkToFit="false"/>
    </xf>
    <xf xfId="0" fontId="0" numFmtId="168" fillId="0" borderId="0" applyFont="0" applyNumberFormat="1" applyFill="0" applyBorder="0" applyAlignment="0">
      <alignment textRotation="0" wrapText="false" shrinkToFit="false"/>
    </xf>
    <xf xfId="0" fontId="3" numFmtId="171" fillId="0" borderId="0" applyFont="1"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3" numFmtId="1" fillId="2" borderId="0" applyFont="1" applyNumberFormat="1" applyFill="1" applyBorder="0" applyAlignment="0">
      <alignment textRotation="0" wrapText="false" shrinkToFit="false"/>
    </xf>
    <xf xfId="0" fontId="3" numFmtId="168" fillId="2" borderId="0" applyFont="1" applyNumberFormat="1" applyFill="1" applyBorder="0" applyAlignment="0">
      <alignment textRotation="0" wrapText="false" shrinkToFit="false"/>
    </xf>
    <xf xfId="0" fontId="5" numFmtId="168" fillId="2" borderId="0" applyFont="1" applyNumberFormat="1" applyFill="1" applyBorder="0" applyAlignment="0">
      <alignment textRotation="0" wrapText="false" shrinkToFit="false"/>
    </xf>
    <xf xfId="0" fontId="5" numFmtId="0" fillId="2" borderId="0" applyFont="1" applyNumberFormat="0" applyFill="1" applyBorder="0" applyAlignment="0">
      <alignment textRotation="0" wrapText="false" shrinkToFit="false"/>
    </xf>
    <xf xfId="0" fontId="0" numFmtId="0" fillId="2" borderId="0" applyFont="0" applyNumberFormat="0" applyFill="1" applyBorder="0" applyAlignment="0">
      <alignment textRotation="0" wrapText="false" shrinkToFit="false"/>
    </xf>
    <xf xfId="0" fontId="2" numFmtId="168" fillId="2" borderId="0" applyFont="1" applyNumberFormat="1" applyFill="1" applyBorder="0" applyAlignment="0">
      <alignment textRotation="0" wrapText="false" shrinkToFit="false"/>
    </xf>
    <xf xfId="0" fontId="3" numFmtId="168" fillId="3" borderId="4" applyFont="1" applyNumberFormat="1" applyFill="1" applyBorder="1"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3" numFmtId="2" fillId="2" borderId="20" applyFont="1" applyNumberFormat="1" applyFill="1" applyBorder="1"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3" numFmtId="168" fillId="4" borderId="16" applyFont="1" applyNumberFormat="1" applyFill="1" applyBorder="1" applyAlignment="1">
      <alignment horizontal="right" textRotation="0" wrapText="false" shrinkToFit="false"/>
    </xf>
    <xf xfId="0" fontId="3" numFmtId="168" fillId="4" borderId="0" applyFont="1" applyNumberFormat="1" applyFill="1"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9" fillId="3" borderId="0" applyFont="1" applyNumberFormat="1" applyFill="1" applyBorder="0" applyAlignment="1">
      <alignment horizontal="right" textRotation="0" wrapText="false" shrinkToFit="false"/>
    </xf>
    <xf xfId="0" fontId="2" numFmtId="3" fillId="0" borderId="16" applyFont="1" applyNumberFormat="1" applyFill="0" applyBorder="1" applyAlignment="0">
      <alignment textRotation="0" wrapText="false" shrinkToFit="false"/>
    </xf>
    <xf xfId="0" fontId="2" numFmtId="164" fillId="0" borderId="16" applyFont="1" applyNumberFormat="1" applyFill="0" applyBorder="1"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8" applyFont="1" applyNumberFormat="1" applyFill="0" applyBorder="1" applyAlignment="0">
      <alignment textRotation="0" wrapText="false" shrinkToFit="false"/>
    </xf>
    <xf xfId="0" fontId="3" numFmtId="9" fillId="3" borderId="8" applyFont="1" applyNumberFormat="1" applyFill="1" applyBorder="1" applyAlignment="1">
      <alignment horizontal="right" textRotation="0" wrapText="false" shrinkToFit="false"/>
    </xf>
    <xf xfId="0" fontId="3" numFmtId="3" fillId="0" borderId="16" applyFont="1" applyNumberFormat="1" applyFill="0" applyBorder="1" applyAlignment="0">
      <alignment textRotation="0" wrapText="false" shrinkToFit="false"/>
    </xf>
    <xf xfId="0" fontId="3" numFmtId="164" fillId="0" borderId="16" applyFont="1" applyNumberFormat="1" applyFill="0" applyBorder="1" applyAlignment="0">
      <alignment textRotation="0" wrapText="false" shrinkToFit="false"/>
    </xf>
    <xf xfId="0" fontId="3" numFmtId="164" fillId="0" borderId="7" applyFont="1" applyNumberFormat="1" applyFill="0" applyBorder="1" applyAlignment="1">
      <alignment horizontal="right" textRotation="0" wrapText="false" shrinkToFit="false"/>
    </xf>
    <xf xfId="0" fontId="3" numFmtId="164" fillId="0" borderId="4" applyFont="1" applyNumberFormat="1" applyFill="0" applyBorder="1" applyAlignment="1">
      <alignment horizontal="right" textRotation="0" wrapText="false" shrinkToFit="false"/>
    </xf>
    <xf xfId="0" fontId="3" numFmtId="0" fillId="2" borderId="0" applyFont="1" applyNumberFormat="0" applyFill="1" applyBorder="0" applyAlignment="1">
      <alignment horizontal="left" textRotation="0" wrapText="false" shrinkToFit="false" indent="1"/>
    </xf>
    <xf xfId="0" fontId="2" numFmtId="0" fillId="0" borderId="19" applyFont="1" applyNumberFormat="0" applyFill="0" applyBorder="1" applyAlignment="1">
      <alignment horizontal="left" textRotation="0" wrapText="false" shrinkToFit="false"/>
    </xf>
    <xf xfId="0" fontId="3" numFmtId="0" fillId="0" borderId="0" applyFont="1" applyNumberFormat="0" applyFill="0" applyBorder="0" applyAlignment="1">
      <alignment horizontal="right" textRotation="0" wrapText="false" shrinkToFit="false"/>
    </xf>
    <xf xfId="0" fontId="2" numFmtId="164" fillId="3" borderId="0" applyFont="1" applyNumberFormat="1" applyFill="1" applyBorder="0" applyAlignment="0">
      <alignment textRotation="0" wrapText="false" shrinkToFit="false"/>
    </xf>
    <xf xfId="0" fontId="2" numFmtId="164" fillId="2" borderId="0" applyFont="1" applyNumberFormat="1" applyFill="1" applyBorder="0" applyAlignment="0">
      <alignment textRotation="0" wrapText="false" shrinkToFit="false"/>
    </xf>
    <xf xfId="0" fontId="3" numFmtId="2" fillId="3" borderId="26" applyFont="1" applyNumberFormat="1" applyFill="1" applyBorder="1" applyAlignment="0">
      <alignment textRotation="0" wrapText="false" shrinkToFit="false"/>
    </xf>
    <xf xfId="0" fontId="3" numFmtId="168" fillId="0" borderId="16" applyFont="1" applyNumberFormat="1" applyFill="0" applyBorder="1" applyAlignment="1">
      <alignment horizontal="right" textRotation="0" wrapText="false" shrinkToFit="false"/>
    </xf>
    <xf xfId="0" fontId="2" numFmtId="170" fillId="0" borderId="0" applyFont="1" applyNumberFormat="1" applyFill="0" applyBorder="0" applyAlignment="0">
      <alignment textRotation="0" wrapText="false" shrinkToFit="false"/>
    </xf>
    <xf xfId="0" fontId="2" numFmtId="168" fillId="0" borderId="0" applyFont="1" applyNumberFormat="1" applyFill="0" applyBorder="0" applyAlignment="0">
      <alignment textRotation="0" wrapText="false" shrinkToFit="false"/>
    </xf>
    <xf xfId="0" fontId="3" numFmtId="0" fillId="0" borderId="12" applyFont="1" applyNumberFormat="0" applyFill="0" applyBorder="1" applyAlignment="0">
      <alignment textRotation="0" wrapText="false" shrinkToFit="false"/>
    </xf>
    <xf xfId="0" fontId="2" numFmtId="168" fillId="0" borderId="11"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2" applyFont="1" applyNumberFormat="1" applyFill="0" applyBorder="1" applyAlignment="0">
      <alignment textRotation="0" wrapText="false" shrinkToFit="false"/>
    </xf>
    <xf xfId="0" fontId="3" numFmtId="2" fillId="3" borderId="20" applyFont="1" applyNumberFormat="1" applyFill="1" applyBorder="1" applyAlignment="0">
      <alignment textRotation="0" wrapText="false" shrinkToFit="false"/>
    </xf>
    <xf xfId="0" fontId="3" numFmtId="164" fillId="2" borderId="0" applyFont="1" applyNumberFormat="1" applyFill="1" applyBorder="0" applyAlignment="0">
      <alignment textRotation="0" wrapText="false" shrinkToFit="false"/>
    </xf>
    <xf xfId="0" fontId="3" numFmtId="169" fillId="3" borderId="0" applyFont="1" applyNumberFormat="1" applyFill="1"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3" fillId="3" borderId="0" applyFont="1" applyNumberFormat="1" applyFill="1" applyBorder="0" applyAlignment="1">
      <alignment horizontal="right" textRotation="0" wrapText="false" shrinkToFit="false"/>
    </xf>
    <xf xfId="0" fontId="2" numFmtId="168" fillId="0" borderId="27" applyFont="1" applyNumberFormat="1" applyFill="0" applyBorder="1" applyAlignment="1">
      <alignment horizontal="right" textRotation="0" wrapText="false" shrinkToFit="false"/>
    </xf>
    <xf xfId="0" fontId="3" numFmtId="168"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2" numFmtId="165" fillId="0" borderId="8" applyFont="1" applyNumberFormat="1" applyFill="0" applyBorder="1" applyAlignment="0">
      <alignment textRotation="0" wrapText="false" shrinkToFit="false"/>
    </xf>
    <xf xfId="0" fontId="2" numFmtId="165" fillId="3" borderId="8" applyFont="1" applyNumberFormat="1" applyFill="1" applyBorder="1" applyAlignment="0">
      <alignment textRotation="0" wrapText="false" shrinkToFit="false"/>
    </xf>
    <xf xfId="0" fontId="2" numFmtId="165" fillId="3" borderId="0" applyFont="1" applyNumberFormat="1" applyFill="1" applyBorder="0" applyAlignment="0">
      <alignment textRotation="0" wrapText="false" shrinkToFit="false"/>
    </xf>
    <xf xfId="0" fontId="3" numFmtId="165" fillId="3" borderId="0" applyFont="1" applyNumberFormat="1" applyFill="1" applyBorder="0" applyAlignment="0">
      <alignment textRotation="0" wrapText="false" shrinkToFit="false"/>
    </xf>
    <xf xfId="0" fontId="3" numFmtId="0" fillId="0" borderId="28" applyFont="1" applyNumberFormat="0"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 fillId="0" borderId="29" applyFont="1" applyNumberFormat="1" applyFill="0" applyBorder="1" applyAlignment="1">
      <alignment horizontal="right" textRotation="0" wrapText="false" shrinkToFit="false"/>
    </xf>
    <xf xfId="0" fontId="3" numFmtId="168" fillId="3" borderId="30" applyFont="1" applyNumberFormat="1" applyFill="1" applyBorder="1" applyAlignment="1">
      <alignment horizontal="right" textRotation="0" wrapText="false" shrinkToFit="false"/>
    </xf>
    <xf xfId="0" fontId="2" numFmtId="165" fillId="0" borderId="0" applyFont="1" applyNumberFormat="1" applyFill="0" applyBorder="0" applyAlignment="0">
      <alignment textRotation="0" wrapText="false" shrinkToFit="false"/>
    </xf>
    <xf xfId="0" fontId="3" numFmtId="0" fillId="0" borderId="11" applyFont="1" applyNumberFormat="0" applyFill="0" applyBorder="1" applyAlignment="0">
      <alignment textRotation="0" wrapText="false" shrinkToFit="false"/>
    </xf>
    <xf xfId="0" fontId="3" numFmtId="166" fillId="0" borderId="0" applyFont="1" applyNumberFormat="1" applyFill="0" applyBorder="0" applyAlignment="1">
      <alignment horizontal="right" textRotation="0" wrapText="false" shrinkToFit="false"/>
    </xf>
    <xf xfId="0" fontId="3" numFmtId="1" fillId="0" borderId="2" applyFont="1" applyNumberFormat="1"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4" borderId="20" applyFont="1" applyNumberFormat="1" applyFill="1" applyBorder="1" applyAlignment="0">
      <alignment textRotation="0" wrapText="false" shrinkToFit="false"/>
    </xf>
    <xf xfId="0" fontId="0" numFmtId="0" fillId="0" borderId="0" applyFont="0" applyNumberFormat="0" applyFill="0" applyBorder="0" applyAlignment="0">
      <alignment textRotation="0" wrapText="false" shrinkToFit="false"/>
    </xf>
    <xf xfId="0" fontId="2" numFmtId="169" fillId="3" borderId="0" applyFont="1" applyNumberFormat="1" applyFill="1" applyBorder="0" applyAlignment="1">
      <alignment horizontal="right" vertical="center" textRotation="0" wrapText="false" shrinkToFit="false"/>
    </xf>
    <xf xfId="0" fontId="1" numFmtId="172" fillId="0" borderId="0" applyFont="1" applyNumberFormat="1" applyFill="0" applyBorder="0" applyAlignment="0">
      <alignment textRotation="0" wrapText="false" shrinkToFit="false"/>
    </xf>
    <xf xfId="0" fontId="3" numFmtId="0" fillId="0" borderId="31" applyFont="1" applyNumberFormat="0" applyFill="0" applyBorder="1" applyAlignment="0">
      <alignment textRotation="0" wrapText="false" shrinkToFit="false"/>
    </xf>
    <xf xfId="0" fontId="3" numFmtId="3" fillId="3" borderId="30" applyFont="1" applyNumberFormat="1" applyFill="1" applyBorder="1" applyAlignment="1">
      <alignment horizontal="right" textRotation="0" wrapText="false" shrinkToFit="false"/>
    </xf>
    <xf xfId="0" fontId="2" numFmtId="3" fillId="3" borderId="30" applyFont="1" applyNumberFormat="1" applyFill="1" applyBorder="1" applyAlignment="1">
      <alignment horizontal="right" textRotation="0" wrapText="false" shrinkToFit="false"/>
    </xf>
    <xf xfId="0" fontId="2" numFmtId="3" fillId="3" borderId="30" applyFont="1" applyNumberFormat="1" applyFill="1" applyBorder="1" applyAlignment="0">
      <alignment textRotation="0" wrapText="false" shrinkToFit="false"/>
    </xf>
    <xf xfId="0" fontId="3" numFmtId="3" fillId="3" borderId="30" applyFont="1" applyNumberFormat="1" applyFill="1" applyBorder="1" applyAlignment="0">
      <alignment textRotation="0" wrapText="false" shrinkToFit="false"/>
    </xf>
    <xf xfId="0" fontId="2"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2" numFmtId="164"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3" fillId="3" borderId="29" applyFont="1" applyNumberFormat="1" applyFill="1" applyBorder="1" applyAlignment="1">
      <alignment horizontal="right" textRotation="0" wrapText="false" shrinkToFit="false"/>
    </xf>
    <xf xfId="0" fontId="2" numFmtId="168" fillId="4" borderId="32" applyFont="1" applyNumberFormat="1" applyFill="1" applyBorder="1" applyAlignment="0">
      <alignment textRotation="0" wrapText="false" shrinkToFit="false"/>
    </xf>
    <xf xfId="0" fontId="3" numFmtId="168" fillId="4" borderId="29" applyFont="1" applyNumberFormat="1" applyFill="1" applyBorder="1" applyAlignment="0">
      <alignment textRotation="0" wrapText="false" shrinkToFit="false"/>
    </xf>
    <xf xfId="0" fontId="2" numFmtId="168" fillId="4" borderId="29" applyFont="1" applyNumberFormat="1" applyFill="1" applyBorder="1" applyAlignment="0">
      <alignment textRotation="0" wrapText="false" shrinkToFit="false"/>
    </xf>
    <xf xfId="0" fontId="2" numFmtId="168" fillId="3" borderId="32" applyFont="1" applyNumberFormat="1" applyFill="1" applyBorder="1" applyAlignment="0">
      <alignment textRotation="0" wrapText="false" shrinkToFit="false"/>
    </xf>
    <xf xfId="0" fontId="2" numFmtId="3" fillId="3" borderId="29" applyFont="1" applyNumberFormat="1" applyFill="1" applyBorder="1" applyAlignment="1">
      <alignment horizontal="right" textRotation="0" wrapText="false" shrinkToFit="false"/>
    </xf>
    <xf xfId="0" fontId="3" numFmtId="168" fillId="3" borderId="29" applyFont="1" applyNumberFormat="1" applyFill="1" applyBorder="1" applyAlignment="1">
      <alignment horizontal="right" textRotation="0" wrapText="false" shrinkToFit="false"/>
    </xf>
    <xf xfId="0" fontId="3" numFmtId="168" fillId="0" borderId="16" applyFont="1" applyNumberFormat="1" applyFill="0" applyBorder="1" applyAlignment="0">
      <alignment textRotation="0" wrapText="false" shrinkToFit="false"/>
    </xf>
    <xf xfId="0" fontId="3" numFmtId="3" fillId="0" borderId="3" applyFont="1" applyNumberFormat="1" applyFill="0" applyBorder="1" applyAlignment="0">
      <alignment textRotation="0" wrapText="false" shrinkToFit="false"/>
    </xf>
    <xf xfId="0" fontId="3" numFmtId="168" fillId="0" borderId="33" applyFont="1" applyNumberFormat="1" applyFill="0" applyBorder="1" applyAlignment="0">
      <alignment textRotation="0" wrapText="false" shrinkToFit="false"/>
    </xf>
    <xf xfId="0" fontId="2" numFmtId="168" fillId="0" borderId="34" applyFont="1" applyNumberFormat="1" applyFill="0" applyBorder="1" applyAlignment="0">
      <alignment textRotation="0" wrapText="false" shrinkToFit="false"/>
    </xf>
    <xf xfId="0" fontId="3" numFmtId="3" fillId="0" borderId="35" applyFont="1" applyNumberFormat="1" applyFill="0" applyBorder="1" applyAlignment="0">
      <alignment textRotation="0" wrapText="false" shrinkToFit="false"/>
    </xf>
    <xf xfId="0" fontId="3" numFmtId="168" fillId="0" borderId="36" applyFont="1" applyNumberFormat="1" applyFill="0" applyBorder="1" applyAlignment="0">
      <alignment textRotation="0" wrapText="false" shrinkToFit="false"/>
    </xf>
    <xf xfId="0" fontId="2" numFmtId="168" fillId="0" borderId="37" applyFont="1" applyNumberFormat="1" applyFill="0" applyBorder="1" applyAlignment="0">
      <alignment textRotation="0" wrapText="false" shrinkToFit="false"/>
    </xf>
    <xf xfId="0" fontId="3" numFmtId="168" fillId="0" borderId="38"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3" fillId="0" borderId="39" applyFont="1" applyNumberFormat="1" applyFill="0" applyBorder="1" applyAlignment="0">
      <alignment textRotation="0" wrapText="false" shrinkToFit="false"/>
    </xf>
    <xf xfId="0" fontId="2" numFmtId="3" fillId="0" borderId="40" applyFont="1" applyNumberFormat="1" applyFill="0" applyBorder="1" applyAlignment="0">
      <alignment textRotation="0" wrapText="false" shrinkToFit="false"/>
    </xf>
    <xf xfId="0" fontId="3" numFmtId="0" fillId="0" borderId="41" applyFont="1" applyNumberFormat="0" applyFill="0" applyBorder="1" applyAlignment="0">
      <alignment textRotation="0" wrapText="false" shrinkToFit="false"/>
    </xf>
    <xf xfId="0" fontId="3" numFmtId="168" fillId="3" borderId="41" applyFont="1" applyNumberFormat="1" applyFill="1" applyBorder="1" applyAlignment="1">
      <alignment horizontal="right" textRotation="0" wrapText="false" shrinkToFit="false"/>
    </xf>
    <xf xfId="0" fontId="2" numFmtId="168" fillId="3" borderId="41" applyFont="1" applyNumberFormat="1" applyFill="1" applyBorder="1" applyAlignment="1">
      <alignment horizontal="right" textRotation="0" wrapText="false" shrinkToFit="false"/>
    </xf>
    <xf xfId="0" fontId="3" numFmtId="0" fillId="0" borderId="42" applyFont="1" applyNumberFormat="0" applyFill="0" applyBorder="1" applyAlignment="0">
      <alignment textRotation="0" wrapText="false" shrinkToFit="false"/>
    </xf>
    <xf xfId="0" fontId="3" numFmtId="169" fillId="3" borderId="41" applyFont="1" applyNumberFormat="1" applyFill="1" applyBorder="1" applyAlignment="1">
      <alignment horizontal="right" textRotation="0" wrapText="false" shrinkToFit="false"/>
    </xf>
    <xf xfId="0" fontId="3" numFmtId="168" fillId="0" borderId="30" applyFont="1" applyNumberFormat="1" applyFill="0" applyBorder="1" applyAlignment="1">
      <alignment horizontal="right" textRotation="0" wrapText="false" shrinkToFit="false"/>
    </xf>
    <xf xfId="0" fontId="3" numFmtId="169" fillId="4" borderId="30" applyFont="1" applyNumberFormat="1" applyFill="1" applyBorder="1" applyAlignment="1">
      <alignment horizontal="right" vertical="center" textRotation="0" wrapText="false" shrinkToFit="false"/>
    </xf>
    <xf xfId="0" fontId="2" numFmtId="169" fillId="4" borderId="30"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vertical="center" textRotation="0" wrapText="false" shrinkToFit="false"/>
    </xf>
    <xf xfId="0" fontId="2" numFmtId="164" fillId="4" borderId="30"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textRotation="0" wrapText="false" shrinkToFit="false"/>
    </xf>
    <xf xfId="0" fontId="2" numFmtId="165" fillId="3" borderId="16" applyFont="1" applyNumberFormat="1" applyFill="1" applyBorder="1" applyAlignment="0">
      <alignment textRotation="0" wrapText="false" shrinkToFit="false"/>
    </xf>
    <xf xfId="0" fontId="3" numFmtId="169" fillId="3" borderId="16" applyFont="1" applyNumberFormat="1" applyFill="1" applyBorder="1" applyAlignment="1">
      <alignment horizontal="right" vertical="center" textRotation="0" wrapText="false" shrinkToFit="false"/>
    </xf>
    <xf xfId="0" fontId="3" numFmtId="9" fillId="3" borderId="16" applyFont="1" applyNumberFormat="1" applyFill="1" applyBorder="1" applyAlignment="0">
      <alignment textRotation="0" wrapText="false" shrinkToFit="false"/>
    </xf>
    <xf xfId="0" fontId="3" numFmtId="165" fillId="3" borderId="16" applyFont="1" applyNumberFormat="1" applyFill="1" applyBorder="1" applyAlignment="0">
      <alignment textRotation="0" wrapText="false" shrinkToFit="false"/>
    </xf>
    <xf xfId="0" fontId="3" numFmtId="3" fillId="3" borderId="16" applyFont="1" applyNumberFormat="1" applyFill="1" applyBorder="1" applyAlignment="0">
      <alignment textRotation="0" wrapText="false" shrinkToFit="false"/>
    </xf>
    <xf xfId="0" fontId="2" numFmtId="164" fillId="3" borderId="16" applyFont="1" applyNumberFormat="1" applyFill="1" applyBorder="1" applyAlignment="0">
      <alignment textRotation="0" wrapText="false" shrinkToFit="false"/>
    </xf>
    <xf xfId="0" fontId="3" numFmtId="164" fillId="3" borderId="16" applyFont="1" applyNumberFormat="1" applyFill="1" applyBorder="1" applyAlignment="0">
      <alignment textRotation="0" wrapText="false" shrinkToFit="false"/>
    </xf>
    <xf xfId="0" fontId="3" numFmtId="3" fillId="3" borderId="16" applyFont="1" applyNumberFormat="1" applyFill="1" applyBorder="1" applyAlignment="0">
      <alignment textRotation="0" wrapText="false" shrinkToFit="false"/>
    </xf>
    <xf xfId="0" fontId="2" numFmtId="164"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vertical="center" textRotation="0" wrapText="false" shrinkToFit="false"/>
    </xf>
    <xf xfId="0" fontId="3" numFmtId="9"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168" fillId="4" borderId="30" applyFont="1" applyNumberFormat="1" applyFill="1" applyBorder="1" applyAlignment="1">
      <alignment horizontal="right" textRotation="0" wrapText="false" shrinkToFit="false"/>
    </xf>
    <xf xfId="0" fontId="3" numFmtId="3" fillId="3" borderId="30" applyFont="1" applyNumberFormat="1" applyFill="1" applyBorder="1" applyAlignment="0">
      <alignment textRotation="0" wrapText="false" shrinkToFit="false"/>
    </xf>
    <xf xfId="0" fontId="2" numFmtId="165" fillId="0" borderId="16" applyFont="1" applyNumberFormat="1" applyFill="0" applyBorder="1" applyAlignment="0">
      <alignment textRotation="0" wrapText="false" shrinkToFit="false"/>
    </xf>
    <xf xfId="0" fontId="3" numFmtId="169" fillId="0" borderId="16" applyFont="1" applyNumberFormat="1" applyFill="0" applyBorder="1" applyAlignment="1">
      <alignment horizontal="right" vertical="center" textRotation="0" wrapText="false" shrinkToFit="false"/>
    </xf>
    <xf xfId="0" fontId="3" numFmtId="9" fillId="0" borderId="16" applyFont="1" applyNumberFormat="1" applyFill="0" applyBorder="1" applyAlignment="0">
      <alignment textRotation="0" wrapText="false" shrinkToFit="false"/>
    </xf>
    <xf xfId="0" fontId="3" numFmtId="165" fillId="0" borderId="16" applyFont="1" applyNumberFormat="1" applyFill="0" applyBorder="1" applyAlignment="0">
      <alignment textRotation="0" wrapText="false" shrinkToFit="false"/>
    </xf>
    <xf xfId="0" fontId="3" numFmtId="3" fillId="0" borderId="16" applyFont="1" applyNumberFormat="1" applyFill="0" applyBorder="1" applyAlignment="0">
      <alignment textRotation="0" wrapText="false" shrinkToFit="false"/>
    </xf>
    <xf xfId="0" fontId="3" numFmtId="168" fillId="3" borderId="41" applyFont="1" applyNumberFormat="1" applyFill="1" applyBorder="1" applyAlignment="0">
      <alignment textRotation="0" wrapText="false" shrinkToFit="false"/>
    </xf>
    <xf xfId="0" fontId="3" numFmtId="3" fillId="0" borderId="43" applyFont="1" applyNumberFormat="1" applyFill="0" applyBorder="1" applyAlignment="0">
      <alignment textRotation="0" wrapText="false" shrinkToFit="false"/>
    </xf>
    <xf xfId="0" fontId="3" numFmtId="168" fillId="0" borderId="44" applyFont="1" applyNumberFormat="1" applyFill="0" applyBorder="1" applyAlignment="0">
      <alignment textRotation="0" wrapText="false" shrinkToFit="false"/>
    </xf>
    <xf xfId="0" fontId="3" numFmtId="168" fillId="0" borderId="20" applyFont="1" applyNumberFormat="1" applyFill="0" applyBorder="1" applyAlignment="0">
      <alignment textRotation="0" wrapText="false" shrinkToFit="false"/>
    </xf>
    <xf xfId="0" fontId="3" numFmtId="0" fillId="0" borderId="45" applyFont="1" applyNumberFormat="0" applyFill="0" applyBorder="1" applyAlignment="0">
      <alignment textRotation="0" wrapText="false" shrinkToFit="false"/>
    </xf>
    <xf xfId="0" fontId="3" numFmtId="0" fillId="0" borderId="46" applyFont="1" applyNumberFormat="0" applyFill="0" applyBorder="1" applyAlignment="0">
      <alignment textRotation="0" wrapText="false" shrinkToFit="false"/>
    </xf>
    <xf xfId="0" fontId="3" numFmtId="0" fillId="0" borderId="46" applyFont="1" applyNumberFormat="0" applyFill="0" applyBorder="1" applyAlignment="0">
      <alignment textRotation="0" wrapText="false" shrinkToFit="false"/>
    </xf>
    <xf xfId="0" fontId="3" numFmtId="0" fillId="0" borderId="46" applyFont="1" applyNumberFormat="0" applyFill="0" applyBorder="1" applyAlignment="1">
      <alignment vertical="center" textRotation="0" wrapText="false" shrinkToFit="false"/>
    </xf>
    <xf xfId="0" fontId="3" numFmtId="0" fillId="0" borderId="47" applyFont="1" applyNumberFormat="0" applyFill="0" applyBorder="1" applyAlignment="1">
      <alignment vertical="center" textRotation="0" wrapText="false" shrinkToFit="false"/>
    </xf>
    <xf xfId="0" fontId="2" numFmtId="0" fillId="2" borderId="0" applyFont="1" applyNumberFormat="0" applyFill="1" applyBorder="0" applyAlignment="1">
      <alignment horizontal="center" vertical="center" textRotation="0" wrapText="false" shrinkToFit="false"/>
    </xf>
    <xf xfId="0" fontId="3" numFmtId="0" fillId="0" borderId="48" applyFont="1" applyNumberFormat="0" applyFill="0" applyBorder="1" applyAlignment="0">
      <alignment textRotation="0" wrapText="false" shrinkToFit="false"/>
    </xf>
    <xf xfId="0" fontId="2" numFmtId="168" fillId="0" borderId="32" applyFont="1" applyNumberFormat="1" applyFill="0" applyBorder="1" applyAlignment="0">
      <alignment textRotation="0" wrapText="false" shrinkToFit="false"/>
    </xf>
    <xf xfId="0" fontId="0" numFmtId="0" fillId="0" borderId="42" applyFont="0" applyNumberFormat="0" applyFill="0" applyBorder="1" applyAlignment="0">
      <alignment textRotation="0" wrapText="false" shrinkToFit="false"/>
    </xf>
    <xf xfId="0" fontId="1" numFmtId="0" fillId="0" borderId="42" applyFont="1" applyNumberFormat="0" applyFill="0" applyBorder="1" applyAlignment="0">
      <alignment textRotation="0" wrapText="false" shrinkToFit="false"/>
    </xf>
    <xf xfId="0" fontId="0" numFmtId="0" fillId="0" borderId="42" applyFont="0" applyNumberFormat="0" applyFill="0" applyBorder="1" applyAlignment="0">
      <alignment textRotation="0" wrapText="false" shrinkToFit="false"/>
    </xf>
    <xf xfId="0" fontId="1" numFmtId="0" fillId="0" borderId="42" applyFont="1" applyNumberFormat="0" applyFill="0" applyBorder="1" applyAlignment="0">
      <alignment textRotation="0" wrapText="false" shrinkToFit="false"/>
    </xf>
    <xf xfId="0" fontId="3" numFmtId="3" fillId="3" borderId="16" applyFont="1" applyNumberFormat="1" applyFill="1" applyBorder="1" applyAlignment="1">
      <alignment horizontal="right" textRotation="0" wrapText="false" shrinkToFit="false"/>
    </xf>
    <xf xfId="0" fontId="2" numFmtId="3" fillId="3" borderId="16" applyFont="1" applyNumberFormat="1" applyFill="1" applyBorder="1" applyAlignment="1">
      <alignment horizontal="right" textRotation="0" wrapText="false" shrinkToFit="false"/>
    </xf>
    <xf xfId="0" fontId="3" numFmtId="3" fillId="2" borderId="16"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3" fillId="0" borderId="16" applyFont="1" applyNumberFormat="1" applyFill="0" applyBorder="1" applyAlignment="1">
      <alignment horizontal="right" textRotation="0" wrapText="false" shrinkToFit="false"/>
    </xf>
    <xf xfId="0" fontId="2" numFmtId="168" fillId="0" borderId="40" applyFont="1" applyNumberFormat="1" applyFill="0"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3" numFmtId="1" fillId="2" borderId="16" applyFont="1" applyNumberFormat="1" applyFill="1" applyBorder="1" applyAlignment="1">
      <alignment horizontal="right" textRotation="0" wrapText="false" shrinkToFit="false"/>
    </xf>
    <xf xfId="0" fontId="3" numFmtId="1" fillId="0" borderId="16" applyFont="1" applyNumberFormat="1" applyFill="0" applyBorder="1" applyAlignment="0">
      <alignment textRotation="0" wrapText="false" shrinkToFit="false"/>
    </xf>
    <xf xfId="0" fontId="3" numFmtId="1" fillId="0" borderId="16" applyFont="1" applyNumberFormat="1" applyFill="0" applyBorder="1" applyAlignment="1">
      <alignment horizontal="right" textRotation="0" wrapText="false" shrinkToFit="false"/>
    </xf>
    <xf xfId="0" fontId="2" numFmtId="1" fillId="2" borderId="16" applyFont="1" applyNumberFormat="1" applyFill="1" applyBorder="1" applyAlignment="1">
      <alignment horizontal="right" textRotation="0" wrapText="false" shrinkToFit="false"/>
    </xf>
    <xf xfId="0" fontId="3" numFmtId="3" fillId="0" borderId="16"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16" applyFont="1" applyNumberFormat="1" applyFill="0" applyBorder="1" applyAlignment="1">
      <alignment horizontal="right" textRotation="0" wrapText="false" shrinkToFit="false"/>
    </xf>
    <xf xfId="0" fontId="2" numFmtId="3" fillId="0" borderId="30" applyFont="1" applyNumberFormat="1" applyFill="0" applyBorder="1" applyAlignment="1">
      <alignment horizontal="right" textRotation="0" wrapText="false" shrinkToFit="false"/>
    </xf>
    <xf xfId="0" fontId="2" numFmtId="168" fillId="0" borderId="34" applyFont="1" applyNumberFormat="1" applyFill="0" applyBorder="1" applyAlignment="1">
      <alignment horizontal="right" textRotation="0" wrapText="false" shrinkToFit="false"/>
    </xf>
    <xf xfId="0" fontId="3" numFmtId="0" fillId="0" borderId="16" applyFont="1" applyNumberFormat="0"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2" numFmtId="168" fillId="0" borderId="16" applyFont="1" applyNumberFormat="1" applyFill="0" applyBorder="1" applyAlignment="1">
      <alignment horizontal="right" textRotation="0" wrapText="false" shrinkToFit="false"/>
    </xf>
    <xf xfId="0" fontId="2" numFmtId="168" fillId="0" borderId="30" applyFont="1" applyNumberFormat="1" applyFill="0" applyBorder="1" applyAlignment="1">
      <alignment horizontal="right" textRotation="0" wrapText="false" shrinkToFit="false"/>
    </xf>
    <xf xfId="0" fontId="3" numFmtId="1" fillId="0" borderId="16"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1" fillId="0" borderId="33" applyFont="1" applyNumberFormat="1" applyFill="0" applyBorder="1" applyAlignment="0">
      <alignment textRotation="0" wrapText="false" shrinkToFit="false"/>
    </xf>
    <xf xfId="0" fontId="2" numFmtId="1" fillId="0" borderId="39" applyFont="1" applyNumberFormat="1" applyFill="0" applyBorder="1" applyAlignment="0">
      <alignment textRotation="0" wrapText="false" shrinkToFit="false"/>
    </xf>
    <xf xfId="0" fontId="2" numFmtId="0" fillId="2" borderId="42" applyFont="1" applyNumberFormat="0" applyFill="1" applyBorder="1" applyAlignment="1">
      <alignment horizontal="left" textRotation="0" wrapText="false" shrinkToFit="false"/>
    </xf>
    <xf xfId="0" fontId="2" numFmtId="0" fillId="0" borderId="49" applyFont="1" applyNumberFormat="0" applyFill="0" applyBorder="1" applyAlignment="0">
      <alignment textRotation="0" wrapText="false" shrinkToFit="false"/>
    </xf>
    <xf xfId="0" fontId="3" numFmtId="168" fillId="0" borderId="33" applyFont="1" applyNumberFormat="1" applyFill="0" applyBorder="1" applyAlignment="1">
      <alignment horizontal="right" textRotation="0" wrapText="false" shrinkToFit="false"/>
    </xf>
    <xf xfId="0" fontId="3" numFmtId="168" fillId="0" borderId="39" applyFont="1" applyNumberFormat="1" applyFill="0" applyBorder="1" applyAlignment="1">
      <alignment horizontal="right" textRotation="0" wrapText="false" shrinkToFit="false"/>
    </xf>
    <xf xfId="0" fontId="3" numFmtId="0" fillId="0" borderId="33" applyFont="1" applyNumberFormat="0"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3" numFmtId="0" fillId="0" borderId="49" applyFont="1" applyNumberFormat="0" applyFill="0" applyBorder="1" applyAlignment="0">
      <alignment textRotation="0" wrapText="false" shrinkToFit="false"/>
    </xf>
    <xf xfId="0" fontId="3" numFmtId="169" fillId="0" borderId="16" applyFont="1" applyNumberFormat="1" applyFill="0" applyBorder="1" applyAlignment="1">
      <alignment horizontal="right" textRotation="0" wrapText="false" shrinkToFit="false"/>
    </xf>
    <xf xfId="0" fontId="3" numFmtId="169" fillId="0" borderId="30" applyFont="1" applyNumberFormat="1" applyFill="0" applyBorder="1" applyAlignment="1">
      <alignment horizontal="right" textRotation="0" wrapText="false" shrinkToFit="false"/>
    </xf>
    <xf xfId="0" fontId="2" numFmtId="164" fillId="0" borderId="30" applyFont="1" applyNumberFormat="1" applyFill="0" applyBorder="1" applyAlignment="0">
      <alignment textRotation="0" wrapText="false" shrinkToFit="false"/>
    </xf>
    <xf xfId="0" fontId="3" numFmtId="169" fillId="0" borderId="30" applyFont="1" applyNumberFormat="1" applyFill="0" applyBorder="1" applyAlignment="1">
      <alignment horizontal="right" vertical="center" textRotation="0" wrapText="false" shrinkToFit="false"/>
    </xf>
    <xf xfId="0" fontId="3" numFmtId="9" fillId="0" borderId="16"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3" numFmtId="3" fillId="0" borderId="30" applyFont="1" applyNumberFormat="1" applyFill="0" applyBorder="1" applyAlignment="0">
      <alignment textRotation="0" wrapText="false" shrinkToFit="false"/>
    </xf>
    <xf xfId="0" fontId="2" numFmtId="3" fillId="0" borderId="16" applyFont="1" applyNumberFormat="1" applyFill="0" applyBorder="1" applyAlignment="0">
      <alignment textRotation="0" wrapText="false" shrinkToFit="false"/>
    </xf>
    <xf xfId="0" fontId="2" numFmtId="3" fillId="0" borderId="30" applyFont="1" applyNumberFormat="1" applyFill="0" applyBorder="1" applyAlignment="0">
      <alignment textRotation="0" wrapText="false" shrinkToFit="false"/>
    </xf>
    <xf xfId="0" fontId="2" numFmtId="3" fillId="2" borderId="16" applyFont="1" applyNumberFormat="1" applyFill="1" applyBorder="1" applyAlignment="0">
      <alignment textRotation="0" wrapText="false" shrinkToFit="false"/>
    </xf>
    <xf xfId="0" fontId="3" numFmtId="3" fillId="0" borderId="16" applyFont="1" applyNumberFormat="1" applyFill="0" applyBorder="1" applyAlignment="1">
      <alignment horizontal="right" textRotation="0" wrapText="false" shrinkToFit="false"/>
    </xf>
    <xf xfId="0" fontId="2" numFmtId="9" fillId="2" borderId="16" applyFont="1" applyNumberFormat="1" applyFill="1"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16"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2" numFmtId="164" fillId="2" borderId="16" applyFont="1" applyNumberFormat="1" applyFill="1" applyBorder="1" applyAlignment="0">
      <alignment textRotation="0" wrapText="false" shrinkToFit="false"/>
    </xf>
    <xf xfId="0" fontId="3" numFmtId="3"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2" numFmtId="9" fillId="0" borderId="16" applyFont="1" applyNumberFormat="1" applyFill="0" applyBorder="1" applyAlignment="0">
      <alignment textRotation="0" wrapText="false" shrinkToFit="false"/>
    </xf>
    <xf xfId="0" fontId="3" numFmtId="9" fillId="0" borderId="16" applyFont="1" applyNumberFormat="1" applyFill="0"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2" numFmtId="164" fillId="0" borderId="16" applyFont="1" applyNumberFormat="1" applyFill="0" applyBorder="1" applyAlignment="0">
      <alignment textRotation="0" wrapText="false" shrinkToFit="false"/>
    </xf>
    <xf xfId="0" fontId="3" numFmtId="164" fillId="0" borderId="16" applyFont="1" applyNumberFormat="1" applyFill="0" applyBorder="1" applyAlignment="0">
      <alignment textRotation="0" wrapText="false" shrinkToFit="false"/>
    </xf>
    <xf xfId="0" fontId="2" numFmtId="3" fillId="3" borderId="16" applyFont="1" applyNumberFormat="1" applyFill="1" applyBorder="1" applyAlignment="0">
      <alignment textRotation="0" wrapText="false" shrinkToFit="false"/>
    </xf>
    <xf xfId="0" fontId="2" numFmtId="9" fillId="3" borderId="16" applyFont="1" applyNumberFormat="1" applyFill="1" applyBorder="1" applyAlignment="0">
      <alignment textRotation="0" wrapText="false" shrinkToFit="false"/>
    </xf>
    <xf xfId="0" fontId="3" numFmtId="9" fillId="3" borderId="16" applyFont="1" applyNumberFormat="1" applyFill="1" applyBorder="1" applyAlignment="0">
      <alignment textRotation="0" wrapText="false" shrinkToFit="false"/>
    </xf>
    <xf xfId="0" fontId="3" numFmtId="9" fillId="3" borderId="16" applyFont="1" applyNumberFormat="1" applyFill="1" applyBorder="1" applyAlignment="1">
      <alignment horizontal="right" textRotation="0" wrapText="false" shrinkToFit="false"/>
    </xf>
    <xf xfId="0" fontId="3" numFmtId="164" fillId="0" borderId="16" applyFont="1" applyNumberFormat="1" applyFill="0" applyBorder="1" applyAlignment="1">
      <alignment horizontal="right" vertical="center" textRotation="0" wrapText="false" shrinkToFit="false"/>
    </xf>
    <xf xfId="0" fontId="3" numFmtId="164" fillId="0" borderId="30" applyFont="1" applyNumberFormat="1" applyFill="0" applyBorder="1" applyAlignment="1">
      <alignment horizontal="right" vertical="center" textRotation="0" wrapText="false" shrinkToFit="false"/>
    </xf>
    <xf xfId="0" fontId="2" numFmtId="169" fillId="0" borderId="16" applyFont="1" applyNumberFormat="1" applyFill="0" applyBorder="1" applyAlignment="1">
      <alignment horizontal="right" vertical="center" textRotation="0" wrapText="false" shrinkToFit="false"/>
    </xf>
    <xf xfId="0" fontId="2" numFmtId="169" fillId="0" borderId="30" applyFont="1" applyNumberFormat="1" applyFill="0" applyBorder="1" applyAlignment="1">
      <alignment horizontal="right" vertical="center" textRotation="0" wrapText="false" shrinkToFit="false"/>
    </xf>
    <xf xfId="0" fontId="2" numFmtId="164" fillId="0" borderId="16" applyFont="1" applyNumberFormat="1" applyFill="0" applyBorder="1" applyAlignment="1">
      <alignment horizontal="right" vertical="center" textRotation="0" wrapText="false" shrinkToFit="false"/>
    </xf>
    <xf xfId="0" fontId="2" numFmtId="164" fillId="0" borderId="30" applyFont="1" applyNumberFormat="1" applyFill="0" applyBorder="1" applyAlignment="1">
      <alignment horizontal="right" vertical="center" textRotation="0" wrapText="false" shrinkToFit="false"/>
    </xf>
    <xf xfId="0" fontId="3" numFmtId="164" fillId="0" borderId="16"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3" numFmtId="168" fillId="0" borderId="30" applyFont="1" applyNumberFormat="1" applyFill="0" applyBorder="1" applyAlignment="1">
      <alignment horizontal="right" vertical="center" textRotation="0" wrapText="false" shrinkToFit="false"/>
    </xf>
    <xf xfId="0" fontId="3" numFmtId="164" fillId="0" borderId="16" applyFont="1" applyNumberFormat="1" applyFill="0" applyBorder="1" applyAlignment="1">
      <alignment horizontal="right" textRotation="0" wrapText="false" shrinkToFit="false"/>
    </xf>
    <xf xfId="0" fontId="3" numFmtId="0" fillId="0" borderId="44" applyFont="1" applyNumberFormat="0"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3" numFmtId="168" fillId="0" borderId="16" applyFont="1" applyNumberFormat="1"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2" numFmtId="168" fillId="4" borderId="34" applyFont="1" applyNumberFormat="1" applyFill="1" applyBorder="1" applyAlignment="0">
      <alignment textRotation="0" wrapText="false" shrinkToFit="false"/>
    </xf>
    <xf xfId="0" fontId="3" numFmtId="168" fillId="0" borderId="33" applyFont="1" applyNumberFormat="1" applyFill="0" applyBorder="1" applyAlignment="0">
      <alignment textRotation="0" wrapText="false" shrinkToFit="false"/>
    </xf>
    <xf xfId="0" fontId="2" numFmtId="168" fillId="0" borderId="34" applyFont="1" applyNumberFormat="1" applyFill="0" applyBorder="1" applyAlignment="0">
      <alignment textRotation="0" wrapText="false" shrinkToFit="false"/>
    </xf>
    <xf xfId="0" fontId="3" numFmtId="168" fillId="2" borderId="16" applyFont="1" applyNumberFormat="1" applyFill="1" applyBorder="1" applyAlignment="1">
      <alignment horizontal="right" textRotation="0" wrapText="false" shrinkToFit="false"/>
    </xf>
    <xf xfId="0" fontId="3" numFmtId="168" fillId="3" borderId="16" applyFont="1" applyNumberFormat="1" applyFill="1" applyBorder="1" applyAlignment="0">
      <alignment textRotation="0" wrapText="false" shrinkToFit="false"/>
    </xf>
    <xf xfId="0" fontId="3" numFmtId="168" fillId="0" borderId="34"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2" numFmtId="168" fillId="2" borderId="16" applyFont="1" applyNumberFormat="1" applyFill="1" applyBorder="1" applyAlignment="1">
      <alignment horizontal="right" textRotation="0" wrapText="false" shrinkToFit="false"/>
    </xf>
    <xf xfId="0" fontId="2" numFmtId="168" fillId="0" borderId="30" applyFont="1" applyNumberFormat="1" applyFill="0" applyBorder="1" applyAlignment="0">
      <alignment textRotation="0" wrapText="false" shrinkToFit="false"/>
    </xf>
    <xf xfId="0" fontId="2" numFmtId="168" fillId="0" borderId="16" applyFont="1" applyNumberFormat="1" applyFill="0" applyBorder="1" applyAlignment="0">
      <alignment textRotation="0" wrapText="false" shrinkToFit="false"/>
    </xf>
    <xf xfId="0" fontId="2" numFmtId="168" fillId="2" borderId="30" applyFont="1" applyNumberFormat="1" applyFill="1" applyBorder="1" applyAlignment="1">
      <alignment horizontal="right" textRotation="0" wrapText="false" shrinkToFit="false"/>
    </xf>
    <xf xfId="0" fontId="2" numFmtId="168" fillId="2" borderId="33" applyFont="1" applyNumberFormat="1" applyFill="1" applyBorder="1" applyAlignment="1">
      <alignment horizontal="right" textRotation="0" wrapText="false" shrinkToFit="false"/>
    </xf>
    <xf xfId="0" fontId="2" numFmtId="168" fillId="0" borderId="40" applyFont="1" applyNumberFormat="1" applyFill="0" applyBorder="1" applyAlignment="0">
      <alignment textRotation="0" wrapText="false" shrinkToFit="false"/>
    </xf>
    <xf xfId="0" fontId="2" numFmtId="168" fillId="0" borderId="50"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168" fillId="0" borderId="16" applyFont="1" applyNumberFormat="1" applyFill="0" applyBorder="1" applyAlignment="0">
      <alignment textRotation="0" wrapText="false" shrinkToFit="false"/>
    </xf>
    <xf xfId="0" fontId="2" numFmtId="168" fillId="2" borderId="11" applyFont="1" applyNumberFormat="1" applyFill="1" applyBorder="1" applyAlignment="0">
      <alignment textRotation="0" wrapText="false" shrinkToFit="false"/>
    </xf>
    <xf xfId="0" fontId="3" numFmtId="0" fillId="0" borderId="50" applyFont="1" applyNumberFormat="0" applyFill="0" applyBorder="1" applyAlignment="0">
      <alignment textRotation="0" wrapText="false" shrinkToFit="false"/>
    </xf>
    <xf xfId="0" fontId="3" numFmtId="0" fillId="0" borderId="51" applyFont="1" applyNumberFormat="0" applyFill="0" applyBorder="1" applyAlignment="0">
      <alignment textRotation="0" wrapText="false" shrinkToFit="false"/>
    </xf>
    <xf xfId="0" fontId="2" numFmtId="168" fillId="0" borderId="16" applyFont="1" applyNumberFormat="1" applyFill="0" applyBorder="1" applyAlignment="0">
      <alignment textRotation="0" wrapText="false" shrinkToFit="false"/>
    </xf>
    <xf xfId="0" fontId="2" numFmtId="168" fillId="0" borderId="30" applyFont="1" applyNumberFormat="1" applyFill="0" applyBorder="1" applyAlignment="0">
      <alignment textRotation="0" wrapText="false" shrinkToFit="false"/>
    </xf>
    <xf xfId="0" fontId="2" numFmtId="168" fillId="0" borderId="40" applyFont="1" applyNumberFormat="1" applyFill="0" applyBorder="1" applyAlignment="0">
      <alignment textRotation="0" wrapText="false" shrinkToFit="false"/>
    </xf>
    <xf xfId="0" fontId="2" numFmtId="169" fillId="0" borderId="16" applyFont="1" applyNumberFormat="1" applyFill="0" applyBorder="1" applyAlignment="1">
      <alignment horizontal="right" textRotation="0" wrapText="false" shrinkToFit="false"/>
    </xf>
    <xf xfId="0" fontId="2" numFmtId="169" fillId="0" borderId="30" applyFont="1" applyNumberFormat="1" applyFill="0" applyBorder="1" applyAlignment="1">
      <alignment horizontal="right" textRotation="0" wrapText="false" shrinkToFit="false"/>
    </xf>
    <xf xfId="0" fontId="3" numFmtId="165" fillId="0" borderId="16"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2" numFmtId="165" fillId="0" borderId="16" applyFont="1" applyNumberFormat="1" applyFill="0" applyBorder="1" applyAlignment="0">
      <alignment textRotation="0" wrapText="false" shrinkToFit="false"/>
    </xf>
    <xf xfId="0" fontId="2" numFmtId="165" fillId="0" borderId="30" applyFont="1" applyNumberFormat="1" applyFill="0" applyBorder="1" applyAlignment="0">
      <alignment textRotation="0" wrapText="false" shrinkToFit="false"/>
    </xf>
    <xf xfId="0" fontId="3" numFmtId="166" fillId="0" borderId="16" applyFont="1" applyNumberFormat="1" applyFill="0" applyBorder="1" applyAlignment="0">
      <alignment textRotation="0" wrapText="false" shrinkToFit="false"/>
    </xf>
    <xf xfId="0" fontId="3" numFmtId="165" fillId="2" borderId="16" applyFont="1" applyNumberFormat="1" applyFill="1" applyBorder="1" applyAlignment="0">
      <alignment textRotation="0" wrapText="false" shrinkToFit="false"/>
    </xf>
    <xf xfId="0" fontId="3" numFmtId="165" fillId="2" borderId="30" applyFont="1" applyNumberFormat="1" applyFill="1" applyBorder="1" applyAlignment="0">
      <alignment textRotation="0" wrapText="false" shrinkToFit="false"/>
    </xf>
    <xf xfId="0" fontId="3" numFmtId="0" fillId="0" borderId="52" applyFont="1" applyNumberFormat="0" applyFill="0" applyBorder="1" applyAlignment="0">
      <alignment textRotation="0" wrapText="false" shrinkToFit="false"/>
    </xf>
    <xf xfId="0" fontId="2" numFmtId="169" fillId="3" borderId="16"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3" numFmtId="165" fillId="3" borderId="16" applyFont="1" applyNumberFormat="1" applyFill="1" applyBorder="1" applyAlignment="0">
      <alignment textRotation="0" wrapText="false" shrinkToFit="false"/>
    </xf>
    <xf xfId="0" fontId="3" numFmtId="165" fillId="3" borderId="30" applyFont="1" applyNumberFormat="1" applyFill="1" applyBorder="1" applyAlignment="0">
      <alignment textRotation="0" wrapText="false" shrinkToFit="false"/>
    </xf>
    <xf xfId="0" fontId="3" numFmtId="169" fillId="3" borderId="16" applyFont="1" applyNumberFormat="1" applyFill="1" applyBorder="1" applyAlignment="1">
      <alignment horizontal="right" textRotation="0" wrapText="false" shrinkToFit="false"/>
    </xf>
    <xf xfId="0" fontId="3" numFmtId="169" fillId="3" borderId="30" applyFont="1" applyNumberFormat="1" applyFill="1"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2" numFmtId="164" fillId="0" borderId="16" applyFont="1" applyNumberFormat="1" applyFill="0" applyBorder="1" applyAlignment="1">
      <alignment horizontal="right" textRotation="0" wrapText="false" shrinkToFit="false"/>
    </xf>
    <xf xfId="0" fontId="3" numFmtId="164" fillId="0" borderId="16" applyFont="1" applyNumberFormat="1" applyFill="0" applyBorder="1" applyAlignment="1">
      <alignment horizontal="right" textRotation="0" wrapText="false" shrinkToFit="false"/>
    </xf>
    <xf xfId="0" fontId="3" numFmtId="164" fillId="3" borderId="16" applyFont="1" applyNumberFormat="1" applyFill="1" applyBorder="1" applyAlignment="1">
      <alignment horizontal="right" textRotation="0" wrapText="false" shrinkToFit="false"/>
    </xf>
    <xf xfId="0" fontId="3" numFmtId="3" fillId="0" borderId="52" applyFont="1" applyNumberFormat="1" applyFill="0" applyBorder="1" applyAlignment="0">
      <alignment textRotation="0" wrapText="false" shrinkToFit="false"/>
    </xf>
    <xf xfId="0" fontId="3" numFmtId="3" fillId="0" borderId="53" applyFont="1" applyNumberFormat="1" applyFill="0" applyBorder="1" applyAlignment="0">
      <alignment textRotation="0" wrapText="false" shrinkToFit="false"/>
    </xf>
    <xf xfId="0" fontId="2" numFmtId="168" fillId="3" borderId="16" applyFont="1" applyNumberFormat="1" applyFill="1" applyBorder="1" applyAlignment="1">
      <alignment horizontal="right" textRotation="0" wrapText="false" shrinkToFit="false"/>
    </xf>
    <xf xfId="0" fontId="2" numFmtId="168" fillId="3" borderId="30" applyFont="1" applyNumberFormat="1" applyFill="1" applyBorder="1" applyAlignment="1">
      <alignment horizontal="right" textRotation="0" wrapText="false" shrinkToFit="false"/>
    </xf>
    <xf xfId="0" fontId="3" numFmtId="168" fillId="3" borderId="33" applyFont="1" applyNumberFormat="1" applyFill="1" applyBorder="1" applyAlignment="1">
      <alignment horizontal="right" textRotation="0" wrapText="false" shrinkToFit="false"/>
    </xf>
    <xf xfId="0" fontId="3" numFmtId="168" fillId="3" borderId="39" applyFont="1" applyNumberFormat="1" applyFill="1" applyBorder="1" applyAlignment="1">
      <alignment horizontal="right" textRotation="0" wrapText="false" shrinkToFit="false"/>
    </xf>
    <xf xfId="0" fontId="2" numFmtId="9" fillId="0" borderId="16"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33" applyFont="1" applyNumberFormat="1" applyFill="0" applyBorder="1" applyAlignment="0">
      <alignment textRotation="0" wrapText="false" shrinkToFit="false"/>
    </xf>
    <xf xfId="0" fontId="3" numFmtId="9" fillId="0" borderId="39" applyFont="1" applyNumberFormat="1" applyFill="0" applyBorder="1" applyAlignment="0">
      <alignment textRotation="0" wrapText="false" shrinkToFit="false"/>
    </xf>
    <xf xfId="0" fontId="3" numFmtId="9" fillId="0" borderId="52"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2" numFmtId="9" fillId="3" borderId="16" applyFont="1" applyNumberFormat="1" applyFill="1" applyBorder="1" applyAlignment="1">
      <alignment horizontal="right" textRotation="0" wrapText="false" shrinkToFit="false"/>
    </xf>
    <xf xfId="0" fontId="2" numFmtId="9" fillId="3" borderId="30" applyFont="1" applyNumberFormat="1" applyFill="1" applyBorder="1" applyAlignment="1">
      <alignment horizontal="right" textRotation="0" wrapText="false" shrinkToFit="false"/>
    </xf>
    <xf xfId="0" fontId="3" numFmtId="9" fillId="3" borderId="16"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3" applyFont="1" applyNumberFormat="1" applyFill="1" applyBorder="1" applyAlignment="1">
      <alignment horizontal="right" textRotation="0" wrapText="false" shrinkToFit="false"/>
    </xf>
    <xf xfId="0" fontId="3" numFmtId="9" fillId="3" borderId="39" applyFont="1" applyNumberFormat="1" applyFill="1" applyBorder="1" applyAlignment="1">
      <alignment horizontal="right" textRotation="0" wrapText="false" shrinkToFit="false"/>
    </xf>
    <xf xfId="0" fontId="3" numFmtId="9" fillId="0" borderId="31" applyFont="1" applyNumberFormat="1" applyFill="0" applyBorder="1" applyAlignment="0">
      <alignment textRotation="0" wrapText="false" shrinkToFit="false"/>
    </xf>
    <xf xfId="0" fontId="2" numFmtId="9" fillId="0" borderId="16" applyFont="1" applyNumberFormat="1" applyFill="0" applyBorder="1" applyAlignment="0">
      <alignment textRotation="0" wrapText="false" shrinkToFit="false"/>
    </xf>
    <xf xfId="0" fontId="2" numFmtId="9" fillId="0" borderId="30"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2" numFmtId="168" fillId="0" borderId="54" applyFont="1" applyNumberFormat="1" applyFill="0" applyBorder="1" applyAlignment="1">
      <alignment horizontal="right" textRotation="0" wrapText="false" shrinkToFit="false"/>
    </xf>
    <xf xfId="0" fontId="2" numFmtId="168" fillId="0" borderId="36" applyFont="1" applyNumberFormat="1" applyFill="0" applyBorder="1" applyAlignment="1">
      <alignment horizontal="right" textRotation="0" wrapText="false" shrinkToFit="false"/>
    </xf>
    <xf xfId="0" fontId="3" numFmtId="168" fillId="0" borderId="54" applyFont="1" applyNumberFormat="1" applyFill="0" applyBorder="1" applyAlignment="1">
      <alignment horizontal="right" textRotation="0" wrapText="false" shrinkToFit="false"/>
    </xf>
    <xf xfId="0" fontId="3" numFmtId="168" fillId="0" borderId="36" applyFont="1" applyNumberFormat="1" applyFill="0" applyBorder="1" applyAlignment="1">
      <alignment horizontal="right" textRotation="0" wrapText="false" shrinkToFit="false"/>
    </xf>
    <xf xfId="0" fontId="3" numFmtId="168" fillId="0" borderId="55" applyFont="1" applyNumberFormat="1" applyFill="0" applyBorder="1" applyAlignment="1">
      <alignment horizontal="right" textRotation="0" wrapText="false" shrinkToFit="false"/>
    </xf>
    <xf xfId="0" fontId="3" numFmtId="168" fillId="0" borderId="38" applyFont="1" applyNumberFormat="1" applyFill="0" applyBorder="1" applyAlignment="1">
      <alignment horizontal="right" textRotation="0" wrapText="false" shrinkToFit="false"/>
    </xf>
    <xf xfId="0" fontId="2" numFmtId="169" fillId="3" borderId="41" applyFont="1" applyNumberFormat="1" applyFill="1" applyBorder="1" applyAlignment="1">
      <alignment horizontal="right" textRotation="0" wrapText="false" shrinkToFit="false"/>
    </xf>
    <xf xfId="0" fontId="3" numFmtId="165" fillId="3" borderId="41" applyFont="1" applyNumberFormat="1" applyFill="1" applyBorder="1" applyAlignment="0">
      <alignment textRotation="0" wrapText="false" shrinkToFit="false"/>
    </xf>
    <xf xfId="0" fontId="3" numFmtId="164" fillId="0" borderId="41" applyFont="1" applyNumberFormat="1" applyFill="0" applyBorder="1" applyAlignment="0">
      <alignment textRotation="0" wrapText="false" shrinkToFit="false"/>
    </xf>
    <xf xfId="0" fontId="3" numFmtId="168" fillId="3" borderId="44" applyFont="1" applyNumberFormat="1" applyFill="1" applyBorder="1" applyAlignment="1">
      <alignment horizontal="right" textRotation="0" wrapText="false" shrinkToFit="false"/>
    </xf>
    <xf xfId="0" fontId="3" numFmtId="9" fillId="0" borderId="56" applyFont="1" applyNumberFormat="1"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2" numFmtId="9" fillId="3" borderId="56" applyFont="1" applyNumberFormat="1" applyFill="1" applyBorder="1" applyAlignment="1">
      <alignment horizontal="right" textRotation="0" wrapText="false" shrinkToFit="false"/>
    </xf>
    <xf xfId="0" fontId="3" numFmtId="0" fillId="0" borderId="57" applyFont="1" applyNumberFormat="0" applyFill="0" applyBorder="1" applyAlignment="0">
      <alignment textRotation="0" wrapText="false" shrinkToFit="false"/>
    </xf>
    <xf xfId="0" fontId="3" numFmtId="9" fillId="3" borderId="56" applyFont="1" applyNumberFormat="1" applyFill="1" applyBorder="1" applyAlignment="1">
      <alignment horizontal="right" textRotation="0" wrapText="false" shrinkToFit="false"/>
    </xf>
    <xf xfId="0" fontId="3" numFmtId="9" fillId="3" borderId="58" applyFont="1" applyNumberFormat="1" applyFill="1" applyBorder="1" applyAlignment="1">
      <alignment horizontal="right" textRotation="0" wrapText="false" shrinkToFit="false"/>
    </xf>
    <xf xfId="0" fontId="3" numFmtId="0" fillId="0" borderId="56" applyFont="1" applyNumberFormat="0" applyFill="0" applyBorder="1" applyAlignment="0">
      <alignment textRotation="0" wrapText="false" shrinkToFit="false"/>
    </xf>
    <xf xfId="0" fontId="2" numFmtId="168" fillId="3" borderId="56" applyFont="1" applyNumberFormat="1" applyFill="1" applyBorder="1" applyAlignment="1">
      <alignment horizontal="right" textRotation="0" wrapText="false" shrinkToFit="false"/>
    </xf>
    <xf xfId="0" fontId="3" numFmtId="168" fillId="3" borderId="56" applyFont="1" applyNumberFormat="1" applyFill="1" applyBorder="1" applyAlignment="1">
      <alignment horizontal="right" textRotation="0" wrapText="false" shrinkToFit="false"/>
    </xf>
    <xf xfId="0" fontId="3" numFmtId="168" fillId="3" borderId="58" applyFont="1" applyNumberFormat="1" applyFill="1" applyBorder="1" applyAlignment="1">
      <alignment horizontal="right" textRotation="0" wrapText="false" shrinkToFit="false"/>
    </xf>
    <xf xfId="0" fontId="3" numFmtId="0" fillId="0" borderId="59" applyFont="1" applyNumberFormat="0" applyFill="0" applyBorder="1" applyAlignment="1">
      <alignment horizontal="left" textRotation="0" wrapText="false" shrinkToFit="false"/>
    </xf>
    <xf xfId="0" fontId="3" numFmtId="3" fillId="0" borderId="60" applyFont="1" applyNumberFormat="1" applyFill="0" applyBorder="1" applyAlignment="0">
      <alignment textRotation="0" wrapText="false" shrinkToFit="false"/>
    </xf>
    <xf xfId="0" fontId="3" numFmtId="0" fillId="0" borderId="61" applyFont="1" applyNumberFormat="0" applyFill="0" applyBorder="1" applyAlignment="1">
      <alignment horizontal="left" textRotation="0" wrapText="false" shrinkToFit="false" indent="1"/>
    </xf>
    <xf xfId="0" fontId="3" numFmtId="168" fillId="3" borderId="56" applyFont="1" applyNumberFormat="1" applyFill="1" applyBorder="1" applyAlignment="0">
      <alignment textRotation="0" wrapText="false" shrinkToFit="false"/>
    </xf>
    <xf xfId="0" fontId="2" numFmtId="0" fillId="5" borderId="62" applyFont="1" applyNumberFormat="0" applyFill="1" applyBorder="1" applyAlignment="1">
      <alignment horizontal="left" vertical="center" textRotation="0" wrapText="false" shrinkToFit="false"/>
    </xf>
    <xf xfId="0" fontId="2" numFmtId="0" fillId="5" borderId="63" applyFont="1" applyNumberFormat="0" applyFill="1" applyBorder="1" applyAlignment="1">
      <alignment horizontal="center" vertical="center" textRotation="0" wrapText="false" shrinkToFit="false"/>
    </xf>
    <xf xfId="0" fontId="2" numFmtId="0" fillId="5" borderId="64" applyFont="1" applyNumberFormat="0" applyFill="1" applyBorder="1" applyAlignment="1">
      <alignment horizontal="center" vertical="center" textRotation="0" wrapText="false" shrinkToFit="false"/>
    </xf>
    <xf xfId="0" fontId="2" numFmtId="0" fillId="5" borderId="64" applyFont="1" applyNumberFormat="0" applyFill="1" applyBorder="1" applyAlignment="1">
      <alignment horizontal="center" vertical="center" textRotation="0" wrapText="false" shrinkToFit="false"/>
    </xf>
    <xf xfId="0" fontId="2" numFmtId="0" fillId="0" borderId="65" applyFont="1" applyNumberFormat="0" applyFill="0" applyBorder="1" applyAlignment="1">
      <alignment horizontal="left" textRotation="0" wrapText="false" shrinkToFit="false" indent="1"/>
    </xf>
    <xf xfId="0" fontId="2" numFmtId="3" fillId="0" borderId="66" applyFont="1" applyNumberFormat="1" applyFill="0" applyBorder="1" applyAlignment="0">
      <alignment textRotation="0" wrapText="false" shrinkToFit="false"/>
    </xf>
    <xf xfId="0" fontId="2" numFmtId="3" fillId="0" borderId="67" applyFont="1" applyNumberFormat="1" applyFill="0" applyBorder="1" applyAlignment="0">
      <alignment textRotation="0" wrapText="false" shrinkToFit="false"/>
    </xf>
    <xf xfId="0" fontId="2" numFmtId="3" fillId="0" borderId="68" applyFont="1" applyNumberFormat="1" applyFill="0" applyBorder="1" applyAlignment="0">
      <alignment textRotation="0" wrapText="false" shrinkToFit="false"/>
    </xf>
    <xf xfId="0" fontId="2" numFmtId="0" fillId="5" borderId="69" applyFont="1" applyNumberFormat="0" applyFill="1" applyBorder="1" applyAlignment="1">
      <alignment horizontal="center" vertical="center" textRotation="0" wrapText="false" shrinkToFit="false"/>
    </xf>
    <xf xfId="0" fontId="2" numFmtId="0" fillId="5" borderId="70" applyFont="1" applyNumberFormat="0" applyFill="1" applyBorder="1" applyAlignment="1">
      <alignment horizontal="center" vertical="center" textRotation="0" wrapText="false" shrinkToFit="false"/>
    </xf>
    <xf xfId="0" fontId="2" numFmtId="3" fillId="0" borderId="71" applyFont="1" applyNumberFormat="1" applyFill="0" applyBorder="1" applyAlignment="0">
      <alignment textRotation="0" wrapText="false" shrinkToFit="false"/>
    </xf>
    <xf xfId="0" fontId="2" numFmtId="168" fillId="4" borderId="66" applyFont="1" applyNumberFormat="1" applyFill="1" applyBorder="1" applyAlignment="0">
      <alignment textRotation="0" wrapText="false" shrinkToFit="false"/>
    </xf>
    <xf xfId="0" fontId="2" numFmtId="168" fillId="4" borderId="67" applyFont="1" applyNumberFormat="1" applyFill="1" applyBorder="1" applyAlignment="0">
      <alignment textRotation="0" wrapText="false" shrinkToFit="false"/>
    </xf>
    <xf xfId="0" fontId="2" numFmtId="168" fillId="4" borderId="68" applyFont="1" applyNumberFormat="1" applyFill="1" applyBorder="1" applyAlignment="0">
      <alignment textRotation="0" wrapText="false" shrinkToFit="false"/>
    </xf>
    <xf xfId="0" fontId="2" numFmtId="3" fillId="4" borderId="67" applyFont="1" applyNumberFormat="1" applyFill="1" applyBorder="1" applyAlignment="0">
      <alignment textRotation="0" wrapText="false" shrinkToFit="false"/>
    </xf>
    <xf xfId="0" fontId="2" numFmtId="168" fillId="4" borderId="72" applyFont="1" applyNumberFormat="1" applyFill="1" applyBorder="1" applyAlignment="0">
      <alignment textRotation="0" wrapText="false" shrinkToFit="false"/>
    </xf>
    <xf xfId="0" fontId="2" numFmtId="9" fillId="0" borderId="73" applyFont="1" applyNumberFormat="1" applyFill="0" applyBorder="1" applyAlignment="0">
      <alignment textRotation="0" wrapText="false" shrinkToFit="false"/>
    </xf>
    <xf xfId="0" fontId="2" numFmtId="9" fillId="0" borderId="74" applyFont="1" applyNumberFormat="1" applyFill="0" applyBorder="1" applyAlignment="0">
      <alignment textRotation="0" wrapText="false" shrinkToFit="false"/>
    </xf>
    <xf xfId="0" fontId="2" numFmtId="9" fillId="0" borderId="75" applyFont="1" applyNumberFormat="1" applyFill="0" applyBorder="1" applyAlignment="0">
      <alignment textRotation="0" wrapText="false" shrinkToFit="false"/>
    </xf>
    <xf xfId="0" fontId="2" numFmtId="9" fillId="3" borderId="73"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2" numFmtId="9" fillId="3" borderId="76" applyFont="1" applyNumberFormat="1" applyFill="1" applyBorder="1" applyAlignment="1">
      <alignment horizontal="right" textRotation="0" wrapText="false" shrinkToFit="false"/>
    </xf>
    <xf xfId="0" fontId="2" numFmtId="9" fillId="3" borderId="75" applyFont="1" applyNumberFormat="1" applyFill="1" applyBorder="1" applyAlignment="1">
      <alignment horizontal="right" textRotation="0" wrapText="false" shrinkToFit="false"/>
    </xf>
    <xf xfId="0" fontId="2" numFmtId="0" fillId="5" borderId="77" applyFont="1" applyNumberFormat="0" applyFill="1" applyBorder="1" applyAlignment="1">
      <alignment horizontal="left" vertical="center" textRotation="0" wrapText="false" shrinkToFit="false"/>
    </xf>
    <xf xfId="0" fontId="3" numFmtId="0" fillId="0" borderId="78" applyFont="1" applyNumberFormat="0" applyFill="0" applyBorder="1" applyAlignment="0">
      <alignment textRotation="0" wrapText="false" shrinkToFit="false"/>
    </xf>
    <xf xfId="0" fontId="2" numFmtId="0" fillId="0" borderId="79" applyFont="1" applyNumberFormat="0" applyFill="0" applyBorder="1" applyAlignment="0">
      <alignment textRotation="0" wrapText="false" shrinkToFit="false"/>
    </xf>
    <xf xfId="0" fontId="2" numFmtId="9" fillId="0" borderId="74" applyFont="1" applyNumberFormat="1" applyFill="0" applyBorder="1" applyAlignment="1">
      <alignment horizontal="right" textRotation="0" wrapText="false" shrinkToFit="false"/>
    </xf>
    <xf xfId="0" fontId="2" numFmtId="9" fillId="0" borderId="75" applyFont="1" applyNumberFormat="1" applyFill="0" applyBorder="1" applyAlignment="1">
      <alignment horizontal="right" textRotation="0" wrapText="false" shrinkToFit="false"/>
    </xf>
    <xf xfId="0" fontId="2" numFmtId="0" fillId="0" borderId="80" applyFont="1" applyNumberFormat="0" applyFill="0" applyBorder="1" applyAlignment="0">
      <alignment textRotation="0" wrapText="false" shrinkToFit="false"/>
    </xf>
    <xf xfId="0" fontId="2" numFmtId="0" fillId="0" borderId="65" applyFont="1" applyNumberFormat="0" applyFill="0" applyBorder="1" applyAlignment="0">
      <alignment textRotation="0" wrapText="false" shrinkToFit="false"/>
    </xf>
    <xf xfId="0" fontId="2" numFmtId="168" fillId="0" borderId="67" applyFont="1" applyNumberFormat="1" applyFill="0" applyBorder="1" applyAlignment="1">
      <alignment horizontal="right" textRotation="0" wrapText="false" shrinkToFit="false"/>
    </xf>
    <xf xfId="0" fontId="2" numFmtId="168" fillId="0" borderId="81" applyFont="1" applyNumberFormat="1" applyFill="0" applyBorder="1" applyAlignment="1">
      <alignment horizontal="right" textRotation="0" wrapText="false" shrinkToFit="false"/>
    </xf>
    <xf xfId="0" fontId="2" numFmtId="168" fillId="0" borderId="66" applyFont="1" applyNumberFormat="1" applyFill="0" applyBorder="1" applyAlignment="1">
      <alignment horizontal="right" textRotation="0" wrapText="false" shrinkToFit="false"/>
    </xf>
    <xf xfId="0" fontId="2" numFmtId="168" fillId="3" borderId="66" applyFont="1" applyNumberFormat="1" applyFill="1" applyBorder="1" applyAlignment="1">
      <alignment horizontal="right" textRotation="0" wrapText="false" shrinkToFit="false"/>
    </xf>
    <xf xfId="0" fontId="2" numFmtId="168" fillId="3" borderId="67" applyFont="1" applyNumberFormat="1" applyFill="1" applyBorder="1" applyAlignment="1">
      <alignment horizontal="right" textRotation="0" wrapText="false" shrinkToFit="false"/>
    </xf>
    <xf xfId="0" fontId="2" numFmtId="168" fillId="3" borderId="81" applyFont="1" applyNumberFormat="1" applyFill="1" applyBorder="1" applyAlignment="1">
      <alignment horizontal="right" textRotation="0" wrapText="false" shrinkToFit="false"/>
    </xf>
    <xf xfId="0" fontId="2" numFmtId="168" fillId="2" borderId="56" applyFont="1" applyNumberFormat="1" applyFill="1" applyBorder="1" applyAlignment="1">
      <alignment horizontal="right" textRotation="0" wrapText="false" shrinkToFit="false"/>
    </xf>
    <xf xfId="0" fontId="2" numFmtId="168" fillId="3" borderId="72" applyFont="1" applyNumberFormat="1" applyFill="1" applyBorder="1" applyAlignment="1">
      <alignment horizontal="right" textRotation="0" wrapText="false" shrinkToFit="false"/>
    </xf>
    <xf xfId="0" fontId="3" numFmtId="0" fillId="0" borderId="82" applyFont="1" applyNumberFormat="0" applyFill="0" applyBorder="1" applyAlignment="0">
      <alignment textRotation="0" wrapText="false" shrinkToFit="false"/>
    </xf>
    <xf xfId="0" fontId="2" numFmtId="164" fillId="0" borderId="66" applyFont="1" applyNumberFormat="1" applyFill="0" applyBorder="1" applyAlignment="0">
      <alignment textRotation="0" wrapText="false" shrinkToFit="false"/>
    </xf>
    <xf xfId="0" fontId="2" numFmtId="164" fillId="0" borderId="67" applyFont="1" applyNumberFormat="1" applyFill="0" applyBorder="1" applyAlignment="0">
      <alignment textRotation="0" wrapText="false" shrinkToFit="false"/>
    </xf>
    <xf xfId="0" fontId="2" numFmtId="169" fillId="0" borderId="67" applyFont="1" applyNumberFormat="1" applyFill="0" applyBorder="1" applyAlignment="1">
      <alignment horizontal="right" textRotation="0" wrapText="false" shrinkToFit="false"/>
    </xf>
    <xf xfId="0" fontId="2" numFmtId="164" fillId="0" borderId="67" applyFont="1" applyNumberFormat="1" applyFill="0" applyBorder="1" applyAlignment="1">
      <alignment horizontal="right" textRotation="0" wrapText="false" shrinkToFit="false"/>
    </xf>
    <xf xfId="0" fontId="2" numFmtId="164" fillId="0" borderId="81" applyFont="1" applyNumberFormat="1" applyFill="0" applyBorder="1" applyAlignment="1">
      <alignment horizontal="right" textRotation="0" wrapText="false" shrinkToFit="false"/>
    </xf>
    <xf xfId="0" fontId="2" numFmtId="169" fillId="3" borderId="66" applyFont="1" applyNumberFormat="1" applyFill="1" applyBorder="1" applyAlignment="1">
      <alignment horizontal="right" textRotation="0" wrapText="false" shrinkToFit="false"/>
    </xf>
    <xf xfId="0" fontId="2" numFmtId="169" fillId="3" borderId="67" applyFont="1" applyNumberFormat="1" applyFill="1" applyBorder="1" applyAlignment="1">
      <alignment horizontal="right" textRotation="0" wrapText="false" shrinkToFit="false"/>
    </xf>
    <xf xfId="0" fontId="3" numFmtId="169" fillId="3" borderId="56" applyFont="1" applyNumberFormat="1" applyFill="1" applyBorder="1" applyAlignment="1">
      <alignment horizontal="right" textRotation="0" wrapText="false" shrinkToFit="false"/>
    </xf>
    <xf xfId="0" fontId="2" numFmtId="0" fillId="0" borderId="61" applyFont="1" applyNumberFormat="0" applyFill="0" applyBorder="1" applyAlignment="0">
      <alignment textRotation="0" wrapText="false" shrinkToFit="false"/>
    </xf>
    <xf xfId="0" fontId="3" numFmtId="0" fillId="0" borderId="61" applyFont="1" applyNumberFormat="0" applyFill="0" applyBorder="1" applyAlignment="1">
      <alignment horizontal="left" vertical="center" textRotation="0" wrapText="false" shrinkToFit="false" indent="1"/>
    </xf>
    <xf xfId="0" fontId="3" numFmtId="0" fillId="2" borderId="61" applyFont="1" applyNumberFormat="0" applyFill="1" applyBorder="1" applyAlignment="0">
      <alignment textRotation="0" wrapText="false" shrinkToFit="false"/>
    </xf>
    <xf xfId="0" fontId="3" numFmtId="0" fillId="0" borderId="61" applyFont="1" applyNumberFormat="0" applyFill="0" applyBorder="1" applyAlignment="0">
      <alignment textRotation="0" wrapText="false" shrinkToFit="false"/>
    </xf>
    <xf xfId="0" fontId="3" numFmtId="166" fillId="0" borderId="61" applyFont="1" applyNumberFormat="1" applyFill="0" applyBorder="1" applyAlignment="1">
      <alignment horizontal="left" textRotation="0" wrapText="false" shrinkToFit="false" indent="1"/>
    </xf>
    <xf xfId="0" fontId="3" numFmtId="0" fillId="0" borderId="83" applyFont="1" applyNumberFormat="0" applyFill="0" applyBorder="1" applyAlignment="0">
      <alignment textRotation="0" wrapText="false" shrinkToFit="false"/>
    </xf>
    <xf xfId="0" fontId="3" numFmtId="0" fillId="0" borderId="73" applyFont="1" applyNumberFormat="0" applyFill="0" applyBorder="1" applyAlignment="0">
      <alignment textRotation="0" wrapText="false" shrinkToFit="false"/>
    </xf>
    <xf xfId="0" fontId="3" numFmtId="0" fillId="0" borderId="74" applyFont="1" applyNumberFormat="0" applyFill="0" applyBorder="1" applyAlignment="0">
      <alignment textRotation="0" wrapText="false" shrinkToFit="false"/>
    </xf>
    <xf xfId="0" fontId="3" numFmtId="0" fillId="0" borderId="75" applyFont="1" applyNumberFormat="0" applyFill="0" applyBorder="1" applyAlignment="0">
      <alignment textRotation="0" wrapText="false" shrinkToFit="false"/>
    </xf>
    <xf xfId="0" fontId="3" numFmtId="0" fillId="0" borderId="60" applyFont="1" applyNumberFormat="0" applyFill="0" applyBorder="1" applyAlignment="0">
      <alignment textRotation="0" wrapText="false" shrinkToFit="false"/>
    </xf>
    <xf xfId="0" fontId="2" numFmtId="169" fillId="3" borderId="56" applyFont="1" applyNumberFormat="1" applyFill="1" applyBorder="1" applyAlignment="1">
      <alignment horizontal="right" textRotation="0" wrapText="false" shrinkToFit="false"/>
    </xf>
    <xf xfId="0" fontId="3" numFmtId="165" fillId="3" borderId="56" applyFont="1" applyNumberFormat="1" applyFill="1" applyBorder="1" applyAlignment="0">
      <alignment textRotation="0" wrapText="false" shrinkToFit="false"/>
    </xf>
    <xf xfId="0" fontId="3" numFmtId="166" fillId="3" borderId="56" applyFont="1" applyNumberFormat="1" applyFill="1" applyBorder="1" applyAlignment="0">
      <alignment textRotation="0" wrapText="false" shrinkToFit="false"/>
    </xf>
    <xf xfId="0" fontId="2" numFmtId="165" fillId="3" borderId="56" applyFont="1" applyNumberFormat="1" applyFill="1" applyBorder="1" applyAlignment="0">
      <alignment textRotation="0" wrapText="false" shrinkToFit="false"/>
    </xf>
    <xf xfId="0" fontId="3" numFmtId="0" fillId="0" borderId="76" applyFont="1" applyNumberFormat="0"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168" fillId="0" borderId="74" applyFont="1" applyNumberFormat="1" applyFill="0" applyBorder="1" applyAlignment="1">
      <alignment horizontal="right" textRotation="0" wrapText="false" shrinkToFit="false"/>
    </xf>
    <xf xfId="0" fontId="3" numFmtId="168" fillId="3" borderId="74" applyFont="1" applyNumberFormat="1" applyFill="1" applyBorder="1" applyAlignment="1">
      <alignment horizontal="right" textRotation="0" wrapText="false" shrinkToFit="false"/>
    </xf>
    <xf xfId="0" fontId="3" numFmtId="3" fillId="0" borderId="56" applyFont="1" applyNumberFormat="1" applyFill="0" applyBorder="1" applyAlignment="0">
      <alignment textRotation="0" wrapText="false" shrinkToFit="false"/>
    </xf>
    <xf xfId="0" fontId="3" numFmtId="3" fillId="3" borderId="56" applyFont="1" applyNumberFormat="1" applyFill="1" applyBorder="1" applyAlignment="0">
      <alignment textRotation="0" wrapText="false" shrinkToFit="false"/>
    </xf>
    <xf xfId="0" fontId="3" numFmtId="168" fillId="3" borderId="76" applyFont="1" applyNumberFormat="1" applyFill="1" applyBorder="1" applyAlignment="1">
      <alignment horizontal="right" textRotation="0" wrapText="false" shrinkToFit="false"/>
    </xf>
    <xf xfId="0" fontId="2" numFmtId="168" fillId="0" borderId="74" applyFont="1" applyNumberFormat="1" applyFill="0" applyBorder="1" applyAlignment="1">
      <alignment horizontal="right" textRotation="0" wrapText="false" shrinkToFit="false"/>
    </xf>
    <xf xfId="0" fontId="2" numFmtId="168" fillId="3" borderId="74" applyFont="1" applyNumberFormat="1" applyFill="1" applyBorder="1" applyAlignment="1">
      <alignment horizontal="right" textRotation="0" wrapText="false" shrinkToFit="false"/>
    </xf>
    <xf xfId="0" fontId="2" numFmtId="164" fillId="0" borderId="74" applyFont="1" applyNumberFormat="1" applyFill="0" applyBorder="1" applyAlignment="1">
      <alignment horizontal="right" textRotation="0" wrapText="false" shrinkToFit="false"/>
    </xf>
    <xf xfId="0" fontId="2" numFmtId="169" fillId="3" borderId="74" applyFont="1" applyNumberFormat="1" applyFill="1" applyBorder="1" applyAlignment="1">
      <alignment horizontal="right" textRotation="0" wrapText="false" shrinkToFit="false"/>
    </xf>
    <xf xfId="0" fontId="2" numFmtId="0" fillId="0" borderId="84" applyFont="1" applyNumberFormat="0" applyFill="0" applyBorder="1" applyAlignment="0">
      <alignment textRotation="0" wrapText="false" shrinkToFit="false"/>
    </xf>
    <xf xfId="0" fontId="2" numFmtId="3" fillId="0" borderId="74" applyFont="1" applyNumberFormat="1" applyFill="0" applyBorder="1" applyAlignment="0">
      <alignment textRotation="0" wrapText="false" shrinkToFit="false"/>
    </xf>
    <xf xfId="0" fontId="2" numFmtId="164" fillId="0" borderId="74" applyFont="1" applyNumberFormat="1" applyFill="0" applyBorder="1" applyAlignment="0">
      <alignment textRotation="0" wrapText="false" shrinkToFit="false"/>
    </xf>
    <xf xfId="0" fontId="2" numFmtId="169" fillId="0" borderId="74" applyFont="1" applyNumberFormat="1" applyFill="0" applyBorder="1" applyAlignment="1">
      <alignment horizontal="right" textRotation="0" wrapText="false" shrinkToFit="false"/>
    </xf>
    <xf xfId="0" fontId="3" numFmtId="0" fillId="2" borderId="61" applyFont="1" applyNumberFormat="0" applyFill="1" applyBorder="1" applyAlignment="0">
      <alignment textRotation="0" wrapText="false" shrinkToFit="false"/>
    </xf>
    <xf xfId="0" fontId="3" numFmtId="0" fillId="0" borderId="85" applyFont="1" applyNumberFormat="0" applyFill="0" applyBorder="1" applyAlignment="0">
      <alignment textRotation="0" wrapText="false" shrinkToFit="false"/>
    </xf>
    <xf xfId="0" fontId="3" numFmtId="0" fillId="0" borderId="86" applyFont="1" applyNumberFormat="0" applyFill="0" applyBorder="1" applyAlignment="0">
      <alignment textRotation="0" wrapText="false" shrinkToFit="false"/>
    </xf>
    <xf xfId="0" fontId="3" numFmtId="0" fillId="0" borderId="87" applyFont="1" applyNumberFormat="0" applyFill="0" applyBorder="1" applyAlignment="1">
      <alignment horizontal="left" textRotation="0" wrapText="false" shrinkToFit="false"/>
    </xf>
    <xf xfId="0" fontId="3" numFmtId="0" fillId="0" borderId="80" applyFont="1" applyNumberFormat="0" applyFill="0" applyBorder="1" applyAlignment="1">
      <alignment horizontal="left" textRotation="0" wrapText="false" shrinkToFit="false" indent="1"/>
    </xf>
    <xf xfId="0" fontId="3" numFmtId="0" fillId="0" borderId="84" applyFont="1" applyNumberFormat="0" applyFill="0" applyBorder="1" applyAlignment="1">
      <alignment horizontal="left" textRotation="0" wrapText="false" shrinkToFit="false" indent="1"/>
    </xf>
    <xf xfId="0" fontId="2" numFmtId="0" fillId="0" borderId="80" applyFont="1" applyNumberFormat="0" applyFill="0" applyBorder="1" applyAlignment="0">
      <alignment textRotation="0" wrapText="false" shrinkToFit="false"/>
    </xf>
    <xf xfId="0" fontId="3" numFmtId="0" fillId="0" borderId="80" applyFont="1" applyNumberFormat="0" applyFill="0" applyBorder="1" applyAlignment="1">
      <alignment horizontal="left" vertical="center" textRotation="0" wrapText="false" shrinkToFit="false" indent="1"/>
    </xf>
    <xf xfId="0" fontId="3" numFmtId="0" fillId="0" borderId="80" applyFont="1" applyNumberFormat="0" applyFill="0" applyBorder="1" applyAlignment="0">
      <alignment textRotation="0" wrapText="false" shrinkToFit="false"/>
    </xf>
    <xf xfId="0" fontId="3" numFmtId="0" fillId="0" borderId="80" applyFont="1" applyNumberFormat="0" applyFill="0" applyBorder="1" applyAlignment="0">
      <alignment textRotation="0" wrapText="false" shrinkToFit="false"/>
    </xf>
    <xf xfId="0" fontId="3" numFmtId="166" fillId="0" borderId="80" applyFont="1" applyNumberFormat="1" applyFill="0" applyBorder="1" applyAlignment="1">
      <alignment horizontal="left" textRotation="0" wrapText="false" shrinkToFit="false" indent="1"/>
    </xf>
    <xf xfId="0" fontId="3" numFmtId="0" fillId="2" borderId="80" applyFont="1" applyNumberFormat="0" applyFill="1" applyBorder="1" applyAlignment="0">
      <alignment textRotation="0" wrapText="false" shrinkToFit="false"/>
    </xf>
    <xf xfId="0" fontId="3" numFmtId="0" fillId="0" borderId="88" applyFont="1" applyNumberFormat="0" applyFill="0" applyBorder="1" applyAlignment="0">
      <alignment textRotation="0" wrapText="false" shrinkToFit="false"/>
    </xf>
    <xf xfId="0" fontId="3" numFmtId="3" fillId="0" borderId="85" applyFont="1" applyNumberFormat="1" applyFill="0" applyBorder="1" applyAlignment="1">
      <alignment horizontal="right" textRotation="0" wrapText="false" shrinkToFit="false"/>
    </xf>
    <xf xfId="0" fontId="3" numFmtId="3" fillId="0" borderId="86" applyFont="1" applyNumberFormat="1" applyFill="0" applyBorder="1" applyAlignment="0">
      <alignment textRotation="0" wrapText="false" shrinkToFit="false"/>
    </xf>
    <xf xfId="0" fontId="2" numFmtId="9" fillId="0" borderId="85" applyFont="1" applyNumberFormat="1" applyFill="0" applyBorder="1" applyAlignment="0">
      <alignment textRotation="0" wrapText="false" shrinkToFit="false"/>
    </xf>
    <xf xfId="0" fontId="2" numFmtId="9" fillId="0" borderId="86" applyFont="1" applyNumberFormat="1" applyFill="0" applyBorder="1" applyAlignment="1">
      <alignment horizontal="right" textRotation="0" wrapText="false" shrinkToFit="false"/>
    </xf>
    <xf xfId="0" fontId="2" numFmtId="3" fillId="0" borderId="85" applyFont="1" applyNumberFormat="1" applyFill="0" applyBorder="1" applyAlignment="0">
      <alignment textRotation="0" wrapText="false" shrinkToFit="false"/>
    </xf>
    <xf xfId="0" fontId="2" numFmtId="168" fillId="0" borderId="86" applyFont="1" applyNumberFormat="1" applyFill="0" applyBorder="1" applyAlignment="1">
      <alignment horizontal="right" textRotation="0" wrapText="false" shrinkToFit="false"/>
    </xf>
    <xf xfId="0" fontId="2" numFmtId="164" fillId="0" borderId="85" applyFont="1" applyNumberFormat="1" applyFill="0" applyBorder="1" applyAlignment="0">
      <alignment textRotation="0" wrapText="false" shrinkToFit="false"/>
    </xf>
    <xf xfId="0" fontId="2" numFmtId="169" fillId="0" borderId="86" applyFont="1" applyNumberFormat="1" applyFill="0" applyBorder="1" applyAlignment="1">
      <alignment horizontal="right" textRotation="0" wrapText="false" shrinkToFit="false"/>
    </xf>
    <xf xfId="0" fontId="3" numFmtId="168" fillId="0" borderId="85" applyFont="1" applyNumberFormat="1" applyFill="0" applyBorder="1" applyAlignment="1">
      <alignment horizontal="right" textRotation="0" wrapText="false" shrinkToFit="false"/>
    </xf>
    <xf xfId="0" fontId="3" numFmtId="168" fillId="0" borderId="86" applyFont="1" applyNumberFormat="1" applyFill="0" applyBorder="1" applyAlignment="1">
      <alignment horizontal="right" textRotation="0" wrapText="false" shrinkToFit="false"/>
    </xf>
    <xf xfId="0" fontId="2" numFmtId="9" fillId="0" borderId="86" applyFont="1" applyNumberFormat="1" applyFill="0" applyBorder="1" applyAlignment="0">
      <alignment textRotation="0" wrapText="false" shrinkToFit="false"/>
    </xf>
    <xf xfId="0" fontId="2" numFmtId="168" fillId="0" borderId="85" applyFont="1" applyNumberFormat="1" applyFill="0" applyBorder="1" applyAlignment="1">
      <alignment horizontal="right" textRotation="0" wrapText="false" shrinkToFit="false"/>
    </xf>
    <xf xfId="0" fontId="2" numFmtId="164" fillId="0" borderId="85" applyFont="1" applyNumberFormat="1" applyFill="0" applyBorder="1" applyAlignment="1">
      <alignment horizontal="right" textRotation="0" wrapText="false" shrinkToFit="false"/>
    </xf>
    <xf xfId="0" fontId="2" numFmtId="164" fillId="0" borderId="86" applyFont="1" applyNumberFormat="1" applyFill="0" applyBorder="1" applyAlignment="1">
      <alignment horizontal="right" textRotation="0" wrapText="false" shrinkToFit="false"/>
    </xf>
    <xf xfId="0" fontId="3" numFmtId="168" fillId="3" borderId="85" applyFont="1" applyNumberFormat="1" applyFill="1" applyBorder="1" applyAlignment="1">
      <alignment horizontal="right" textRotation="0" wrapText="false" shrinkToFit="false"/>
    </xf>
    <xf xfId="0" fontId="3" numFmtId="168" fillId="3" borderId="86" applyFont="1" applyNumberFormat="1" applyFill="1" applyBorder="1" applyAlignment="1">
      <alignment horizontal="right" textRotation="0" wrapText="false" shrinkToFit="false"/>
    </xf>
    <xf xfId="0" fontId="2" numFmtId="9" fillId="3" borderId="85" applyFont="1" applyNumberFormat="1" applyFill="1" applyBorder="1" applyAlignment="1">
      <alignment horizontal="right" textRotation="0" wrapText="false" shrinkToFit="false"/>
    </xf>
    <xf xfId="0" fontId="2" numFmtId="9" fillId="3" borderId="86" applyFont="1" applyNumberFormat="1" applyFill="1" applyBorder="1" applyAlignment="1">
      <alignment horizontal="right" textRotation="0" wrapText="false" shrinkToFit="false"/>
    </xf>
    <xf xfId="0" fontId="2" numFmtId="168" fillId="3" borderId="85" applyFont="1" applyNumberFormat="1" applyFill="1" applyBorder="1" applyAlignment="1">
      <alignment horizontal="right" textRotation="0" wrapText="false" shrinkToFit="false"/>
    </xf>
    <xf xfId="0" fontId="2" numFmtId="168" fillId="3" borderId="86" applyFont="1" applyNumberFormat="1" applyFill="1" applyBorder="1" applyAlignment="1">
      <alignment horizontal="right" textRotation="0" wrapText="false" shrinkToFit="false"/>
    </xf>
    <xf xfId="0" fontId="2" numFmtId="169" fillId="3" borderId="85" applyFont="1" applyNumberFormat="1" applyFill="1" applyBorder="1" applyAlignment="1">
      <alignment horizontal="right" textRotation="0" wrapText="false" shrinkToFit="false"/>
    </xf>
    <xf xfId="0" fontId="2" numFmtId="169" fillId="3" borderId="86" applyFont="1" applyNumberFormat="1" applyFill="1" applyBorder="1" applyAlignment="1">
      <alignment horizontal="right" textRotation="0" wrapText="false" shrinkToFit="false"/>
    </xf>
    <xf xfId="0" fontId="2" numFmtId="168" fillId="0" borderId="33" applyFont="1" applyNumberFormat="1" applyFill="0" applyBorder="1" applyAlignment="1">
      <alignment horizontal="right" textRotation="0" wrapText="false" shrinkToFit="false"/>
    </xf>
    <xf xfId="0" fontId="2" numFmtId="164" fillId="0" borderId="33" applyFont="1" applyNumberFormat="1" applyFill="0" applyBorder="1" applyAlignment="1">
      <alignment horizontal="right" textRotation="0" wrapText="false" shrinkToFit="false"/>
    </xf>
    <xf xfId="0" fontId="2" numFmtId="169" fillId="3" borderId="33" applyFont="1" applyNumberFormat="1" applyFill="1" applyBorder="1" applyAlignment="1">
      <alignment horizontal="right" textRotation="0" wrapText="false" shrinkToFit="false"/>
    </xf>
    <xf xfId="0" fontId="2" numFmtId="168" fillId="3" borderId="33" applyFont="1" applyNumberFormat="1" applyFill="1" applyBorder="1" applyAlignment="1">
      <alignment horizontal="right" textRotation="0" wrapText="false" shrinkToFit="false"/>
    </xf>
    <xf xfId="0" fontId="2" numFmtId="0" fillId="5" borderId="69" applyFont="1" applyNumberFormat="0" applyFill="1" applyBorder="1" applyAlignment="1">
      <alignment horizontal="center" vertical="center" textRotation="0" wrapText="false" shrinkToFit="false"/>
    </xf>
    <xf xfId="0" fontId="3" numFmtId="0" fillId="0" borderId="88" applyFont="1" applyNumberFormat="0" applyFill="0" applyBorder="1" applyAlignment="1">
      <alignment horizontal="left" textRotation="0" wrapText="false" shrinkToFit="false" indent="1"/>
    </xf>
    <xf xfId="0" fontId="2" numFmtId="0" fillId="0" borderId="89" applyFont="1" applyNumberFormat="0" applyFill="0" applyBorder="1" applyAlignment="1">
      <alignment horizontal="left" textRotation="0" wrapText="false" shrinkToFit="false" indent="1"/>
    </xf>
    <xf xfId="0" fontId="2" numFmtId="3" fillId="0" borderId="67" applyFont="1" applyNumberFormat="1" applyFill="0" applyBorder="1" applyAlignment="1">
      <alignment horizontal="right" textRotation="0" wrapText="false" shrinkToFit="false"/>
    </xf>
    <xf xfId="0" fontId="2" numFmtId="164" fillId="0" borderId="67" applyFont="1" applyNumberFormat="1" applyFill="0" applyBorder="1" applyAlignment="1">
      <alignment horizontal="right" textRotation="0" wrapText="false" shrinkToFit="false"/>
    </xf>
    <xf xfId="0" fontId="3" numFmtId="0" fillId="2" borderId="80" applyFont="1" applyNumberFormat="0" applyFill="1" applyBorder="1" applyAlignment="0">
      <alignment textRotation="0" wrapText="false" shrinkToFit="false"/>
    </xf>
    <xf xfId="0" fontId="3" numFmtId="0" fillId="0" borderId="84" applyFont="1" applyNumberFormat="0" applyFill="0" applyBorder="1" applyAlignment="0">
      <alignment textRotation="0" wrapText="false" shrinkToFit="false"/>
    </xf>
    <xf xfId="0" fontId="2" numFmtId="9" fillId="0" borderId="67" applyFont="1" applyNumberFormat="1" applyFill="0" applyBorder="1" applyAlignment="1">
      <alignment horizontal="right" textRotation="0" wrapText="false" shrinkToFit="false"/>
    </xf>
    <xf xfId="0" fontId="2" numFmtId="9" fillId="4" borderId="67" applyFont="1" applyNumberFormat="1" applyFill="1" applyBorder="1" applyAlignment="1">
      <alignment horizontal="right" textRotation="0" wrapText="false" shrinkToFit="false"/>
    </xf>
    <xf xfId="0" fontId="2" numFmtId="164" fillId="4" borderId="67" applyFont="1" applyNumberFormat="1" applyFill="1" applyBorder="1" applyAlignment="1">
      <alignment horizontal="right" textRotation="0" wrapText="false" shrinkToFit="false"/>
    </xf>
    <xf xfId="0" fontId="2" numFmtId="3" fillId="4" borderId="72" applyFont="1" applyNumberFormat="1" applyFill="1" applyBorder="1" applyAlignment="0">
      <alignment textRotation="0" wrapText="false" shrinkToFit="false"/>
    </xf>
    <xf xfId="0" fontId="3" numFmtId="9" fillId="3" borderId="56" applyFont="1" applyNumberFormat="1" applyFill="1" applyBorder="1" applyAlignment="1">
      <alignment horizontal="right" textRotation="0" wrapText="false" shrinkToFit="false"/>
    </xf>
    <xf xfId="0" fontId="3" numFmtId="9" fillId="3" borderId="90" applyFont="1" applyNumberFormat="1" applyFill="1" applyBorder="1" applyAlignment="1">
      <alignment horizontal="right" textRotation="0" wrapText="false" shrinkToFit="false"/>
    </xf>
    <xf xfId="0" fontId="2" numFmtId="9" fillId="4" borderId="72" applyFont="1" applyNumberFormat="1" applyFill="1" applyBorder="1" applyAlignment="1">
      <alignment horizontal="right" textRotation="0" wrapText="false" shrinkToFit="false"/>
    </xf>
    <xf xfId="0" fontId="3" numFmtId="9" fillId="3" borderId="56" applyFont="1" applyNumberFormat="1" applyFill="1" applyBorder="1" applyAlignment="1">
      <alignment horizontal="right" textRotation="0" wrapText="false" shrinkToFit="false"/>
    </xf>
    <xf xfId="0" fontId="3" numFmtId="164" fillId="3" borderId="56" applyFont="1" applyNumberFormat="1" applyFill="1" applyBorder="1" applyAlignment="1">
      <alignment horizontal="right" textRotation="0" wrapText="false" shrinkToFit="false"/>
    </xf>
    <xf xfId="0" fontId="2" numFmtId="164" fillId="4" borderId="72" applyFont="1" applyNumberFormat="1" applyFill="1" applyBorder="1" applyAlignment="1">
      <alignment horizontal="right" textRotation="0" wrapText="false" shrinkToFit="false"/>
    </xf>
    <xf xfId="0" fontId="3" numFmtId="1" fillId="0" borderId="16" applyFont="1" applyNumberFormat="1" applyFill="0" applyBorder="1" applyAlignment="1">
      <alignment horizontal="right" textRotation="0" wrapText="false" shrinkToFit="false"/>
    </xf>
    <xf xfId="0" fontId="2" numFmtId="3" fillId="0" borderId="91" applyFont="1" applyNumberFormat="1" applyFill="0" applyBorder="1" applyAlignment="0">
      <alignment textRotation="0" wrapText="false" shrinkToFit="false"/>
    </xf>
    <xf xfId="0" fontId="2" numFmtId="3" fillId="0" borderId="92"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9" fillId="0" borderId="91" applyFont="1" applyNumberFormat="1" applyFill="0" applyBorder="1" applyAlignment="1">
      <alignment horizontal="right" textRotation="0" wrapText="false" shrinkToFit="false"/>
    </xf>
    <xf xfId="0" fontId="2" numFmtId="9" fillId="0" borderId="92" applyFont="1" applyNumberFormat="1" applyFill="0" applyBorder="1" applyAlignment="1">
      <alignment horizontal="right" textRotation="0" wrapText="false" shrinkToFit="false"/>
    </xf>
    <xf xfId="0" fontId="3" numFmtId="3" fillId="0" borderId="31" applyFont="1" applyNumberFormat="1" applyFill="0" applyBorder="1" applyAlignment="0">
      <alignment textRotation="0" wrapText="false" shrinkToFit="false"/>
    </xf>
    <xf xfId="0" fontId="3" numFmtId="164" fillId="0" borderId="16" applyFont="1" applyNumberFormat="1" applyFill="0" applyBorder="1" applyAlignment="1">
      <alignment horizontal="right" textRotation="0" wrapText="false" shrinkToFit="false"/>
    </xf>
    <xf xfId="0" fontId="2" numFmtId="164" fillId="0" borderId="91" applyFont="1" applyNumberFormat="1" applyFill="0" applyBorder="1" applyAlignment="1">
      <alignment horizontal="right" textRotation="0" wrapText="false" shrinkToFit="false"/>
    </xf>
    <xf xfId="0" fontId="2" numFmtId="164" fillId="0" borderId="92" applyFont="1" applyNumberFormat="1" applyFill="0" applyBorder="1" applyAlignment="1">
      <alignment horizontal="right" textRotation="0" wrapText="false" shrinkToFit="false"/>
    </xf>
    <xf xfId="0" fontId="2" numFmtId="3" fillId="4" borderId="91" applyFont="1" applyNumberFormat="1" applyFill="1" applyBorder="1" applyAlignment="0">
      <alignment textRotation="0" wrapText="false" shrinkToFit="false"/>
    </xf>
    <xf xfId="0" fontId="2" numFmtId="3" fillId="4" borderId="92" applyFont="1" applyNumberFormat="1" applyFill="1" applyBorder="1" applyAlignment="0">
      <alignment textRotation="0" wrapText="false" shrinkToFit="false"/>
    </xf>
    <xf xfId="0" fontId="3" numFmtId="9" fillId="3" borderId="93" applyFont="1" applyNumberFormat="1" applyFill="1" applyBorder="1" applyAlignment="1">
      <alignment horizontal="right" textRotation="0" wrapText="false" shrinkToFit="false"/>
    </xf>
    <xf xfId="0" fontId="2" numFmtId="9" fillId="4" borderId="91" applyFont="1" applyNumberFormat="1" applyFill="1" applyBorder="1" applyAlignment="1">
      <alignment horizontal="right" textRotation="0" wrapText="false" shrinkToFit="false"/>
    </xf>
    <xf xfId="0" fontId="2" numFmtId="9" fillId="4" borderId="92"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9" fillId="0" borderId="94" applyFont="1" applyNumberFormat="1" applyFill="0" applyBorder="1" applyAlignment="1">
      <alignment horizontal="right" textRotation="0" wrapText="false" shrinkToFit="false"/>
    </xf>
    <xf xfId="0" fontId="2" numFmtId="9" fillId="0" borderId="95"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91" applyFont="1" applyNumberFormat="1" applyFill="0" applyBorder="1" applyAlignment="1">
      <alignment horizontal="right" textRotation="0" wrapText="false" shrinkToFit="false"/>
    </xf>
    <xf xfId="0" fontId="2" numFmtId="3" fillId="0" borderId="92" applyFont="1" applyNumberFormat="1" applyFill="0" applyBorder="1" applyAlignment="1">
      <alignment horizontal="right" textRotation="0" wrapText="false" shrinkToFit="false"/>
    </xf>
    <xf xfId="0" fontId="3" numFmtId="0" fillId="0" borderId="96" applyFont="1" applyNumberFormat="0" applyFill="0" applyBorder="1" applyAlignment="0">
      <alignment textRotation="0" wrapText="false" shrinkToFit="false"/>
    </xf>
    <xf xfId="0" fontId="2" numFmtId="0" fillId="0" borderId="42" applyFont="1" applyNumberFormat="0" applyFill="0" applyBorder="1" applyAlignment="0">
      <alignment textRotation="0" wrapText="false" shrinkToFit="false"/>
    </xf>
    <xf xfId="0" fontId="3" numFmtId="0" fillId="0" borderId="42" applyFont="1" applyNumberFormat="0" applyFill="0" applyBorder="1" applyAlignment="1">
      <alignment horizontal="left" textRotation="0" wrapText="false" shrinkToFit="false" indent="1"/>
    </xf>
    <xf xfId="0" fontId="3" numFmtId="0" fillId="0" borderId="49" applyFont="1" applyNumberFormat="0" applyFill="0" applyBorder="1" applyAlignment="1">
      <alignment horizontal="left" textRotation="0" wrapText="false" shrinkToFit="false" indent="1"/>
    </xf>
    <xf xfId="0" fontId="3" numFmtId="0" fillId="2" borderId="42" applyFont="1" applyNumberFormat="0" applyFill="1" applyBorder="1" applyAlignment="1">
      <alignment horizontal="left" vertical="center" textRotation="0" wrapText="false" shrinkToFit="false" indent="1"/>
    </xf>
    <xf xfId="0" fontId="3" numFmtId="0" fillId="2" borderId="42" applyFont="1" applyNumberFormat="0" applyFill="1" applyBorder="1" applyAlignment="1">
      <alignment horizontal="left" textRotation="0" wrapText="false" shrinkToFit="false" indent="1"/>
    </xf>
    <xf xfId="0" fontId="2" numFmtId="0" fillId="2" borderId="42" applyFont="1" applyNumberFormat="0" applyFill="1" applyBorder="1" applyAlignment="0">
      <alignment textRotation="0" wrapText="false" shrinkToFit="false"/>
    </xf>
    <xf xfId="0" fontId="2" numFmtId="0" fillId="0" borderId="42"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3" numFmtId="166" fillId="0" borderId="42" applyFont="1" applyNumberFormat="1" applyFill="0" applyBorder="1" applyAlignment="1">
      <alignment horizontal="left" textRotation="0" wrapText="false" shrinkToFit="false" indent="1"/>
    </xf>
    <xf xfId="0" fontId="3" numFmtId="0" fillId="0" borderId="97" applyFont="1" applyNumberFormat="0" applyFill="0" applyBorder="1" applyAlignment="0">
      <alignment textRotation="0" wrapText="false" shrinkToFit="false"/>
    </xf>
    <xf xfId="0" fontId="2" numFmtId="0" fillId="0" borderId="42" applyFont="1" applyNumberFormat="0" applyFill="0" applyBorder="1" applyAlignment="0">
      <alignment textRotation="0" wrapText="false" shrinkToFit="false"/>
    </xf>
    <xf xfId="0" fontId="3" numFmtId="165" fillId="3" borderId="56" applyFont="1" applyNumberFormat="1" applyFill="1" applyBorder="1" applyAlignment="0">
      <alignment textRotation="0" wrapText="false" shrinkToFit="false"/>
    </xf>
    <xf xfId="0" fontId="3" numFmtId="169" fillId="3" borderId="56" applyFont="1" applyNumberFormat="1" applyFill="1" applyBorder="1" applyAlignment="1">
      <alignment horizontal="right" textRotation="0" wrapText="false" shrinkToFit="false"/>
    </xf>
    <xf xfId="0" fontId="2" numFmtId="169" fillId="3" borderId="56" applyFont="1" applyNumberFormat="1" applyFill="1" applyBorder="1" applyAlignment="1">
      <alignment horizontal="right" textRotation="0" wrapText="false" shrinkToFit="false"/>
    </xf>
    <xf xfId="0" fontId="2" numFmtId="165" fillId="3" borderId="56" applyFont="1" applyNumberFormat="1" applyFill="1" applyBorder="1" applyAlignment="0">
      <alignment textRotation="0" wrapText="false" shrinkToFit="false"/>
    </xf>
    <xf xfId="0" fontId="3" numFmtId="166" fillId="3" borderId="56" applyFont="1" applyNumberFormat="1" applyFill="1" applyBorder="1" applyAlignment="0">
      <alignment textRotation="0" wrapText="false" shrinkToFit="false"/>
    </xf>
    <xf xfId="0" fontId="2" numFmtId="165" fillId="2" borderId="74" applyFont="1" applyNumberFormat="1" applyFill="1" applyBorder="1" applyAlignment="0">
      <alignment textRotation="0" wrapText="false" shrinkToFit="false"/>
    </xf>
    <xf xfId="0" fontId="2" numFmtId="169" fillId="2" borderId="74" applyFont="1" applyNumberFormat="1" applyFill="1" applyBorder="1" applyAlignment="0">
      <alignment textRotation="0" wrapText="false" shrinkToFit="false"/>
    </xf>
    <xf xfId="0" fontId="2" numFmtId="165" fillId="3" borderId="74" applyFont="1" applyNumberFormat="1" applyFill="1" applyBorder="1" applyAlignment="0">
      <alignment textRotation="0" wrapText="false" shrinkToFit="false"/>
    </xf>
    <xf xfId="0" fontId="2" numFmtId="165" fillId="3" borderId="76" applyFont="1" applyNumberFormat="1" applyFill="1" applyBorder="1" applyAlignment="0">
      <alignment textRotation="0" wrapText="false" shrinkToFit="false"/>
    </xf>
    <xf xfId="0" fontId="3" numFmtId="2" fillId="0" borderId="98" applyFont="1" applyNumberFormat="1" applyFill="0" applyBorder="1" applyAlignment="0">
      <alignment textRotation="0" wrapText="false" shrinkToFit="false"/>
    </xf>
    <xf xfId="0" fontId="3" numFmtId="2" fillId="0" borderId="23" applyFont="1" applyNumberFormat="1" applyFill="0" applyBorder="1" applyAlignment="0">
      <alignment textRotation="0" wrapText="false" shrinkToFit="false"/>
    </xf>
    <xf xfId="0" fontId="3" numFmtId="2" fillId="3" borderId="99" applyFont="1" applyNumberFormat="1" applyFill="1" applyBorder="1" applyAlignment="1">
      <alignment horizontal="right" textRotation="0" wrapText="false" shrinkToFit="false"/>
    </xf>
    <xf xfId="0" fontId="3" numFmtId="2" fillId="3" borderId="23" applyFont="1" applyNumberFormat="1" applyFill="1" applyBorder="1" applyAlignment="1">
      <alignment horizontal="right" textRotation="0" wrapText="false" shrinkToFit="false"/>
    </xf>
    <xf xfId="0" fontId="3" numFmtId="2" fillId="3" borderId="100" applyFont="1" applyNumberFormat="1" applyFill="1" applyBorder="1" applyAlignment="0">
      <alignment textRotation="0" wrapText="false" shrinkToFit="false"/>
    </xf>
    <xf xfId="0" fontId="3" numFmtId="0" fillId="2" borderId="76" applyFont="1" applyNumberFormat="0" applyFill="1" applyBorder="1" applyAlignment="0">
      <alignment textRotation="0" wrapText="false" shrinkToFit="false"/>
    </xf>
    <xf xfId="0" fontId="3" numFmtId="9" fillId="0" borderId="60" applyFont="1" applyNumberFormat="1" applyFill="0" applyBorder="1" applyAlignment="0">
      <alignment textRotation="0" wrapText="false" shrinkToFit="false"/>
    </xf>
    <xf xfId="0" fontId="2" numFmtId="165" fillId="0" borderId="85" applyFont="1" applyNumberFormat="1" applyFill="0" applyBorder="1" applyAlignment="0">
      <alignment textRotation="0" wrapText="false" shrinkToFit="false"/>
    </xf>
    <xf xfId="0" fontId="2" numFmtId="165" fillId="0" borderId="86" applyFont="1" applyNumberFormat="1" applyFill="0" applyBorder="1" applyAlignment="0">
      <alignment textRotation="0" wrapText="false" shrinkToFit="false"/>
    </xf>
    <xf xfId="0" fontId="2" numFmtId="9" fillId="0" borderId="33" applyFont="1" applyNumberFormat="1" applyFill="0" applyBorder="1" applyAlignment="0">
      <alignment textRotation="0" wrapText="false" shrinkToFit="false"/>
    </xf>
    <xf xfId="0" fontId="2" numFmtId="9" fillId="0" borderId="39" applyFont="1" applyNumberFormat="1" applyFill="0" applyBorder="1" applyAlignment="0">
      <alignment textRotation="0" wrapText="false" shrinkToFit="false"/>
    </xf>
    <xf xfId="0" fontId="2" numFmtId="9" fillId="3" borderId="33" applyFont="1" applyNumberFormat="1" applyFill="1" applyBorder="1" applyAlignment="1">
      <alignment horizontal="right" textRotation="0" wrapText="false" shrinkToFit="false"/>
    </xf>
    <xf xfId="0" fontId="2" numFmtId="164" fillId="0" borderId="34" applyFont="1" applyNumberFormat="1" applyFill="0" applyBorder="1" applyAlignment="1">
      <alignment horizontal="right" textRotation="0" wrapText="false" shrinkToFit="false"/>
    </xf>
    <xf xfId="0" fontId="2" numFmtId="164" fillId="0" borderId="40" applyFont="1" applyNumberFormat="1" applyFill="0" applyBorder="1" applyAlignment="1">
      <alignment horizontal="right" textRotation="0" wrapText="false" shrinkToFit="false"/>
    </xf>
    <xf xfId="0" fontId="2" numFmtId="164" fillId="4" borderId="34"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2" numFmtId="165" fillId="3" borderId="30" applyFont="1" applyNumberFormat="1" applyFill="1" applyBorder="1" applyAlignment="0">
      <alignment textRotation="0" wrapText="false" shrinkToFit="false"/>
    </xf>
    <xf xfId="0" fontId="3" numFmtId="0" fillId="2" borderId="39" applyFont="1" applyNumberFormat="0" applyFill="1" applyBorder="1" applyAlignment="0">
      <alignment textRotation="0" wrapText="false" shrinkToFit="false"/>
    </xf>
    <xf xfId="0" fontId="2" numFmtId="165" fillId="0" borderId="33" applyFont="1" applyNumberFormat="1" applyFill="0" applyBorder="1" applyAlignment="0">
      <alignment textRotation="0" wrapText="false" shrinkToFit="false"/>
    </xf>
    <xf xfId="0" fontId="2" numFmtId="165" fillId="0" borderId="39" applyFont="1" applyNumberFormat="1" applyFill="0" applyBorder="1" applyAlignment="0">
      <alignment textRotation="0" wrapText="false" shrinkToFit="false"/>
    </xf>
    <xf xfId="0" fontId="2" numFmtId="165" fillId="3" borderId="33" applyFont="1" applyNumberFormat="1" applyFill="1" applyBorder="1" applyAlignment="0">
      <alignment textRotation="0" wrapText="false" shrinkToFit="false"/>
    </xf>
    <xf xfId="0" fontId="2" numFmtId="165" fillId="3" borderId="39" applyFont="1" applyNumberFormat="1" applyFill="1" applyBorder="1" applyAlignment="0">
      <alignment textRotation="0" wrapText="false" shrinkToFit="false"/>
    </xf>
    <xf xfId="0" fontId="3" numFmtId="168" fillId="2" borderId="39" applyFont="1" applyNumberFormat="1" applyFill="1" applyBorder="1" applyAlignment="1">
      <alignment horizontal="right" textRotation="0" wrapText="false" shrinkToFit="false"/>
    </xf>
    <xf xfId="0" fontId="2" numFmtId="9" fillId="0" borderId="39" applyFont="1" applyNumberFormat="1" applyFill="0" applyBorder="1" applyAlignment="1">
      <alignment horizontal="right" textRotation="0" wrapText="false" shrinkToFit="false"/>
    </xf>
    <xf xfId="0" fontId="3" numFmtId="164" fillId="2" borderId="30" applyFont="1" applyNumberFormat="1" applyFill="1" applyBorder="1" applyAlignment="1">
      <alignment horizontal="right" textRotation="0" wrapText="false" shrinkToFit="false"/>
    </xf>
    <xf xfId="0" fontId="2" numFmtId="0" fillId="5" borderId="101" applyFont="1" applyNumberFormat="0" applyFill="1" applyBorder="1" applyAlignment="1">
      <alignment horizontal="left" vertical="center" textRotation="0" wrapText="false" shrinkToFit="false"/>
    </xf>
    <xf xfId="0" fontId="2" numFmtId="0" fillId="5" borderId="102" applyFont="1" applyNumberFormat="0" applyFill="1" applyBorder="1" applyAlignment="1">
      <alignment horizontal="center" vertical="center" textRotation="0" wrapText="false" shrinkToFit="false"/>
    </xf>
    <xf xfId="0" fontId="2" numFmtId="0" fillId="5" borderId="103" applyFont="1" applyNumberFormat="0" applyFill="1" applyBorder="1" applyAlignment="1">
      <alignment horizontal="center" vertical="center" textRotation="0" wrapText="false" shrinkToFit="false"/>
    </xf>
    <xf xfId="0" fontId="2" numFmtId="0" fillId="5" borderId="104"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5" borderId="106" applyFont="1" applyNumberFormat="0" applyFill="1" applyBorder="1" applyAlignment="1">
      <alignment horizontal="center" vertical="center" textRotation="0" wrapText="false" shrinkToFit="false"/>
    </xf>
    <xf xfId="0" fontId="2" numFmtId="0" fillId="5" borderId="107" applyFont="1" applyNumberFormat="0" applyFill="1" applyBorder="1" applyAlignment="1">
      <alignment horizontal="center" vertical="center" textRotation="0" wrapText="false" shrinkToFit="false"/>
    </xf>
    <xf xfId="0" fontId="2" numFmtId="0" fillId="5" borderId="108" applyFont="1" applyNumberFormat="0" applyFill="1" applyBorder="1" applyAlignment="1">
      <alignment horizontal="center" vertical="center" textRotation="0" wrapText="false" shrinkToFit="false"/>
    </xf>
    <xf xfId="0" fontId="2" numFmtId="168" fillId="3" borderId="44" applyFont="1" applyNumberFormat="1" applyFill="1" applyBorder="1" applyAlignment="1">
      <alignment horizontal="right" textRotation="0" wrapText="false" shrinkToFit="false"/>
    </xf>
    <xf xfId="0" fontId="3" numFmtId="9" fillId="0" borderId="41" applyFont="1" applyNumberFormat="1" applyFill="0" applyBorder="1" applyAlignment="0">
      <alignment textRotation="0" wrapText="false" shrinkToFit="false"/>
    </xf>
    <xf xfId="0" fontId="2" numFmtId="9" fillId="3" borderId="44" applyFont="1" applyNumberFormat="1" applyFill="1" applyBorder="1" applyAlignment="1">
      <alignment horizontal="right" textRotation="0" wrapText="false" shrinkToFit="false"/>
    </xf>
    <xf xfId="0" fontId="2" numFmtId="169" fillId="3" borderId="44" applyFont="1" applyNumberFormat="1" applyFill="1" applyBorder="1" applyAlignment="1">
      <alignment horizontal="right" textRotation="0" wrapText="false" shrinkToFit="false"/>
    </xf>
    <xf xfId="0" fontId="3" numFmtId="166" fillId="3" borderId="41" applyFont="1" applyNumberFormat="1" applyFill="1" applyBorder="1" applyAlignment="0">
      <alignment textRotation="0" wrapText="false" shrinkToFit="false"/>
    </xf>
    <xf xfId="0" fontId="3" numFmtId="2" fillId="3" borderId="20" applyFont="1" applyNumberFormat="1" applyFill="1" applyBorder="1" applyAlignment="0">
      <alignment textRotation="0" wrapText="false" shrinkToFit="false"/>
    </xf>
    <xf xfId="0" fontId="3" numFmtId="166" fillId="3" borderId="0" applyFont="1" applyNumberFormat="1" applyFill="1" applyBorder="0" applyAlignment="1">
      <alignment horizontal="right" textRotation="0" wrapText="false" shrinkToFit="false"/>
    </xf>
    <xf xfId="0" fontId="2" numFmtId="168" fillId="0" borderId="39" applyFont="1" applyNumberFormat="1" applyFill="0" applyBorder="1" applyAlignment="1">
      <alignment horizontal="right" textRotation="0" wrapText="false" shrinkToFit="false"/>
    </xf>
    <xf xfId="0" fontId="2" numFmtId="164" fillId="0" borderId="39" applyFont="1" applyNumberFormat="1" applyFill="0" applyBorder="1" applyAlignment="1">
      <alignment horizontal="right" textRotation="0" wrapText="false" shrinkToFit="false"/>
    </xf>
    <xf xfId="0" fontId="3" numFmtId="166" fillId="0" borderId="30" applyFont="1" applyNumberFormat="1" applyFill="0" applyBorder="1" applyAlignment="1">
      <alignment horizontal="right" textRotation="0" wrapText="false" shrinkToFit="false"/>
    </xf>
    <xf xfId="0" fontId="3" numFmtId="166" fillId="3" borderId="16" applyFont="1" applyNumberFormat="1" applyFill="1" applyBorder="1" applyAlignment="1">
      <alignment horizontal="right" textRotation="0" wrapText="false" shrinkToFit="false"/>
    </xf>
    <xf xfId="0" fontId="2" numFmtId="168" fillId="3" borderId="39" applyFont="1" applyNumberFormat="1" applyFill="1" applyBorder="1" applyAlignment="1">
      <alignment horizontal="right" textRotation="0" wrapText="false" shrinkToFit="false"/>
    </xf>
    <xf xfId="0" fontId="2" numFmtId="9" fillId="3" borderId="39" applyFont="1" applyNumberFormat="1" applyFill="1" applyBorder="1" applyAlignment="1">
      <alignment horizontal="right" textRotation="0" wrapText="false" shrinkToFit="false"/>
    </xf>
    <xf xfId="0" fontId="2" numFmtId="169" fillId="3" borderId="39" applyFont="1" applyNumberFormat="1" applyFill="1" applyBorder="1" applyAlignment="1">
      <alignment horizontal="right" textRotation="0" wrapText="false" shrinkToFit="false"/>
    </xf>
    <xf xfId="0" fontId="2" numFmtId="3" fillId="0" borderId="33" applyFont="1" applyNumberFormat="1" applyFill="0" applyBorder="1" applyAlignment="0">
      <alignment textRotation="0" wrapText="false" shrinkToFit="false"/>
    </xf>
    <xf xfId="0" fontId="2" numFmtId="164" fillId="0" borderId="33" applyFont="1" applyNumberFormat="1" applyFill="0" applyBorder="1" applyAlignment="0">
      <alignment textRotation="0" wrapText="false" shrinkToFit="false"/>
    </xf>
    <xf xfId="0" fontId="2" numFmtId="0" fillId="0" borderId="80" applyFont="1" applyNumberFormat="0" applyFill="0" applyBorder="1" applyAlignment="0">
      <alignment textRotation="0" wrapText="false" shrinkToFit="false"/>
    </xf>
    <xf xfId="0" fontId="3" numFmtId="0" fillId="0" borderId="80" applyFont="1" applyNumberFormat="0" applyFill="0" applyBorder="1" applyAlignment="0">
      <alignment textRotation="0" wrapText="false" shrinkToFit="false"/>
    </xf>
    <xf xfId="0" fontId="3" numFmtId="0" fillId="0" borderId="80" applyFont="1" applyNumberFormat="0" applyFill="0" applyBorder="1" applyAlignment="0">
      <alignment textRotation="0" wrapText="false" shrinkToFit="false"/>
    </xf>
    <xf xfId="0" fontId="2" numFmtId="0" fillId="2" borderId="80" applyFont="1" applyNumberFormat="0" applyFill="1" applyBorder="1" applyAlignment="0">
      <alignment textRotation="0" wrapText="false" shrinkToFit="false"/>
    </xf>
    <xf xfId="0" fontId="2" numFmtId="9" fillId="2" borderId="80" applyFont="1" applyNumberFormat="1" applyFill="1" applyBorder="1" applyAlignment="0">
      <alignment textRotation="0" wrapText="false" shrinkToFit="false"/>
    </xf>
    <xf xfId="0" fontId="3" numFmtId="0" fillId="2" borderId="80" applyFont="1" applyNumberFormat="0" applyFill="1" applyBorder="1" applyAlignment="0">
      <alignment textRotation="0" wrapText="false" shrinkToFit="false"/>
    </xf>
    <xf xfId="0" fontId="3" numFmtId="0" fillId="0" borderId="84" applyFont="1" applyNumberFormat="0" applyFill="0" applyBorder="1" applyAlignment="0">
      <alignment textRotation="0" wrapText="false" shrinkToFit="false"/>
    </xf>
    <xf xfId="0" fontId="3" numFmtId="3" fillId="0" borderId="85" applyFont="1" applyNumberFormat="1"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3" fillId="0" borderId="86" applyFont="1" applyNumberFormat="1" applyFill="0" applyBorder="1" applyAlignment="0">
      <alignment textRotation="0" wrapText="false" shrinkToFit="false"/>
    </xf>
    <xf xfId="0" fontId="2" numFmtId="0" fillId="5" borderId="109" applyFont="1" applyNumberFormat="0" applyFill="1" applyBorder="1" applyAlignment="1">
      <alignment horizontal="center" vertical="center" textRotation="0" wrapText="false" shrinkToFit="false"/>
    </xf>
    <xf xfId="0" fontId="2" numFmtId="0" fillId="5" borderId="110" applyFont="1" applyNumberFormat="0" applyFill="1" applyBorder="1" applyAlignment="1">
      <alignment horizontal="center" vertical="center" textRotation="0" wrapText="false" shrinkToFit="false"/>
    </xf>
    <xf xfId="0" fontId="2" numFmtId="0" fillId="5" borderId="111" applyFont="1" applyNumberFormat="0" applyFill="1" applyBorder="1" applyAlignment="1">
      <alignment horizontal="center" vertical="center" textRotation="0" wrapText="false" shrinkToFit="false"/>
    </xf>
    <xf xfId="0" fontId="2" numFmtId="0" fillId="5" borderId="112" applyFont="1" applyNumberFormat="0" applyFill="1" applyBorder="1" applyAlignment="1">
      <alignment horizontal="center" vertical="center" textRotation="0" wrapText="false" shrinkToFit="false"/>
    </xf>
    <xf xfId="0" fontId="3" numFmtId="0" fillId="0" borderId="113" applyFont="1" applyNumberFormat="0" applyFill="0" applyBorder="1" applyAlignment="0">
      <alignment textRotation="0" wrapText="false" shrinkToFit="false"/>
    </xf>
    <xf xfId="0" fontId="3" numFmtId="0" fillId="0" borderId="114" applyFont="1" applyNumberFormat="0" applyFill="0" applyBorder="1" applyAlignment="0">
      <alignment textRotation="0" wrapText="false" shrinkToFit="false"/>
    </xf>
    <xf xfId="0" fontId="3" numFmtId="0" fillId="0" borderId="115" applyFont="1" applyNumberFormat="0" applyFill="0" applyBorder="1" applyAlignment="0">
      <alignment textRotation="0" wrapText="false" shrinkToFit="false"/>
    </xf>
    <xf xfId="0" fontId="3" numFmtId="3" fillId="3" borderId="85" applyFont="1" applyNumberFormat="1" applyFill="1" applyBorder="1" applyAlignment="0">
      <alignment textRotation="0" wrapText="false" shrinkToFit="false"/>
    </xf>
    <xf xfId="0" fontId="3" numFmtId="3" fillId="3" borderId="74" applyFont="1" applyNumberFormat="1" applyFill="1" applyBorder="1" applyAlignment="0">
      <alignment textRotation="0" wrapText="false" shrinkToFit="false"/>
    </xf>
    <xf xfId="0" fontId="3" numFmtId="3" fillId="3" borderId="86" applyFont="1" applyNumberFormat="1" applyFill="1" applyBorder="1" applyAlignment="0">
      <alignment textRotation="0" wrapText="false" shrinkToFit="false"/>
    </xf>
    <xf xfId="0" fontId="3" numFmtId="0" fillId="0" borderId="109" applyFont="1" applyNumberFormat="0" applyFill="0" applyBorder="1" applyAlignment="0">
      <alignment textRotation="0" wrapText="false" shrinkToFit="false"/>
    </xf>
    <xf xfId="0" fontId="2" numFmtId="3" fillId="0" borderId="115" applyFont="1" applyNumberFormat="1" applyFill="0" applyBorder="1" applyAlignment="0">
      <alignment textRotation="0" wrapText="false" shrinkToFit="false"/>
    </xf>
    <xf xfId="0" fontId="3" numFmtId="0" fillId="0" borderId="29" applyFont="1" applyNumberFormat="0" applyFill="0" applyBorder="1" applyAlignment="0">
      <alignment textRotation="0" wrapText="false" shrinkToFit="false"/>
    </xf>
    <xf xfId="0" fontId="3" numFmtId="0" fillId="0" borderId="116" applyFont="1" applyNumberFormat="0" applyFill="0" applyBorder="1" applyAlignment="0">
      <alignment textRotation="0" wrapText="false" shrinkToFit="false"/>
    </xf>
    <xf xfId="0" fontId="2" numFmtId="164" fillId="3" borderId="56" applyFont="1" applyNumberFormat="1" applyFill="1" applyBorder="1" applyAlignment="0">
      <alignment textRotation="0" wrapText="false" shrinkToFit="false"/>
    </xf>
    <xf xfId="0" fontId="3" numFmtId="169" fillId="3" borderId="56" applyFont="1" applyNumberFormat="1" applyFill="1" applyBorder="1" applyAlignment="1">
      <alignment horizontal="right" vertical="center" textRotation="0" wrapText="false" shrinkToFit="false"/>
    </xf>
    <xf xfId="0" fontId="3" numFmtId="9" fillId="3" borderId="56" applyFont="1" applyNumberFormat="1" applyFill="1" applyBorder="1" applyAlignment="0">
      <alignment textRotation="0" wrapText="false" shrinkToFit="false"/>
    </xf>
    <xf xfId="0" fontId="3" numFmtId="164" fillId="3" borderId="56" applyFont="1" applyNumberFormat="1" applyFill="1" applyBorder="1" applyAlignment="0">
      <alignment textRotation="0" wrapText="false" shrinkToFit="false"/>
    </xf>
    <xf xfId="0" fontId="3" numFmtId="168" fillId="4" borderId="56" applyFont="1" applyNumberFormat="1" applyFill="1" applyBorder="1" applyAlignment="1">
      <alignment horizontal="right" textRotation="0" wrapText="false" shrinkToFit="false"/>
    </xf>
    <xf xfId="0" fontId="3" numFmtId="3" fillId="3" borderId="56" applyFont="1" applyNumberFormat="1" applyFill="1" applyBorder="1" applyAlignment="0">
      <alignment textRotation="0" wrapText="false" shrinkToFit="false"/>
    </xf>
    <xf xfId="0" fontId="3" numFmtId="3" fillId="3" borderId="76" applyFont="1" applyNumberFormat="1" applyFill="1" applyBorder="1" applyAlignment="0">
      <alignment textRotation="0" wrapText="false" shrinkToFit="false"/>
    </xf>
    <xf xfId="0" fontId="2" numFmtId="3" fillId="3" borderId="56" applyFont="1" applyNumberFormat="1" applyFill="1" applyBorder="1" applyAlignment="0">
      <alignment textRotation="0" wrapText="false" shrinkToFit="false"/>
    </xf>
    <xf xfId="0" fontId="3" numFmtId="3" fillId="3" borderId="56" applyFont="1" applyNumberFormat="1" applyFill="1" applyBorder="1" applyAlignment="1">
      <alignment horizontal="right" textRotation="0" wrapText="false" shrinkToFit="false"/>
    </xf>
    <xf xfId="0" fontId="2" numFmtId="9" fillId="3" borderId="56" applyFont="1" applyNumberFormat="1" applyFill="1" applyBorder="1" applyAlignment="0">
      <alignment textRotation="0" wrapText="false" shrinkToFit="false"/>
    </xf>
    <xf xfId="0" fontId="3" numFmtId="9" fillId="3" borderId="56" applyFont="1" applyNumberFormat="1" applyFill="1" applyBorder="1" applyAlignment="0">
      <alignment textRotation="0" wrapText="false" shrinkToFit="false"/>
    </xf>
    <xf xfId="0" fontId="2" numFmtId="164" fillId="3" borderId="56" applyFont="1" applyNumberFormat="1" applyFill="1" applyBorder="1" applyAlignment="0">
      <alignment textRotation="0" wrapText="false" shrinkToFit="false"/>
    </xf>
    <xf xfId="0" fontId="3" numFmtId="164" fillId="3" borderId="56" applyFont="1" applyNumberFormat="1" applyFill="1" applyBorder="1" applyAlignment="0">
      <alignment textRotation="0" wrapText="false" shrinkToFit="false"/>
    </xf>
    <xf xfId="0" fontId="3" numFmtId="9" fillId="3" borderId="56" applyFont="1" applyNumberFormat="1" applyFill="1" applyBorder="1" applyAlignment="0">
      <alignment textRotation="0" wrapText="false" shrinkToFit="false"/>
    </xf>
    <xf xfId="0" fontId="2" numFmtId="0" fillId="5" borderId="117" applyFont="1" applyNumberFormat="0" applyFill="1" applyBorder="1" applyAlignment="1">
      <alignment horizontal="center" vertical="center" textRotation="0" wrapText="false" shrinkToFit="false"/>
    </xf>
    <xf xfId="0" fontId="3" numFmtId="0" fillId="0" borderId="118" applyFont="1" applyNumberFormat="0" applyFill="0" applyBorder="1" applyAlignment="0">
      <alignment textRotation="0" wrapText="false" shrinkToFit="false"/>
    </xf>
    <xf xfId="0" fontId="3" numFmtId="0" fillId="2" borderId="57" applyFont="1" applyNumberFormat="0" applyFill="1" applyBorder="1" applyAlignment="1">
      <alignment horizontal="left" textRotation="0" wrapText="false" shrinkToFit="false" indent="1"/>
    </xf>
    <xf xfId="0" fontId="2" numFmtId="0" fillId="2" borderId="57" applyFont="1" applyNumberFormat="0" applyFill="1" applyBorder="1" applyAlignment="0">
      <alignment textRotation="0" wrapText="false" shrinkToFit="false"/>
    </xf>
    <xf xfId="0" fontId="3" numFmtId="0" fillId="2" borderId="57" applyFont="1" applyNumberFormat="0" applyFill="1" applyBorder="1" applyAlignment="1">
      <alignment horizontal="left" vertical="center" textRotation="0" wrapText="false" shrinkToFit="false" indent="1"/>
    </xf>
    <xf xfId="0" fontId="3" numFmtId="0" fillId="0" borderId="57" applyFont="1" applyNumberFormat="0"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3" numFmtId="0" fillId="0" borderId="57" applyFont="1" applyNumberFormat="0" applyFill="0" applyBorder="1" applyAlignment="1">
      <alignment horizontal="left" textRotation="0" wrapText="false" shrinkToFit="false" indent="1"/>
    </xf>
    <xf xfId="0" fontId="3" numFmtId="0" fillId="0" borderId="57" applyFont="1" applyNumberFormat="0" applyFill="0" applyBorder="1" applyAlignment="1">
      <alignment vertical="center" textRotation="0" wrapText="false" shrinkToFit="false"/>
    </xf>
    <xf xfId="0" fontId="3" numFmtId="0" fillId="0" borderId="57" applyFont="1" applyNumberFormat="0" applyFill="0" applyBorder="1" applyAlignment="0">
      <alignment textRotation="0" wrapText="false" shrinkToFit="false"/>
    </xf>
    <xf xfId="0" fontId="2" numFmtId="0" fillId="0" borderId="57" applyFont="1" applyNumberFormat="0" applyFill="0" applyBorder="1" applyAlignment="1">
      <alignment horizontal="left" textRotation="0" wrapText="false" shrinkToFit="false"/>
    </xf>
    <xf xfId="0" fontId="3" numFmtId="0" fillId="0" borderId="119" applyFont="1" applyNumberFormat="0" applyFill="0" applyBorder="1" applyAlignment="0">
      <alignment textRotation="0" wrapText="false" shrinkToFit="false"/>
    </xf>
    <xf xfId="0" fontId="3" numFmtId="169" fillId="4" borderId="56" applyFont="1" applyNumberFormat="1" applyFill="1" applyBorder="1" applyAlignment="1">
      <alignment horizontal="right" vertical="center" textRotation="0" wrapText="false" shrinkToFit="false"/>
    </xf>
    <xf xfId="0" fontId="2" numFmtId="169" fillId="4" borderId="56" applyFont="1" applyNumberFormat="1" applyFill="1" applyBorder="1" applyAlignment="1">
      <alignment horizontal="right" vertical="center" textRotation="0" wrapText="false" shrinkToFit="false"/>
    </xf>
    <xf xfId="0" fontId="3" numFmtId="164" fillId="4" borderId="56" applyFont="1" applyNumberFormat="1" applyFill="1" applyBorder="1" applyAlignment="1">
      <alignment horizontal="right" vertical="center" textRotation="0" wrapText="false" shrinkToFit="false"/>
    </xf>
    <xf xfId="0" fontId="2" numFmtId="164" fillId="4" borderId="56" applyFont="1" applyNumberFormat="1" applyFill="1" applyBorder="1" applyAlignment="1">
      <alignment horizontal="right" vertical="center" textRotation="0" wrapText="false" shrinkToFit="false"/>
    </xf>
    <xf xfId="0" fontId="3" numFmtId="9" fillId="4" borderId="56" applyFont="1" applyNumberFormat="1" applyFill="1" applyBorder="1" applyAlignment="1">
      <alignment horizontal="right" vertical="center" textRotation="0" wrapText="false" shrinkToFit="false"/>
    </xf>
    <xf xfId="0" fontId="3" numFmtId="164" fillId="4" borderId="56" applyFont="1" applyNumberFormat="1" applyFill="1" applyBorder="1" applyAlignment="1">
      <alignment horizontal="right" textRotation="0" wrapText="false" shrinkToFit="false"/>
    </xf>
    <xf xfId="0" fontId="2" numFmtId="0" fillId="5" borderId="120" applyFont="1" applyNumberFormat="0" applyFill="1" applyBorder="1" applyAlignment="1">
      <alignment horizontal="left" vertical="center" textRotation="0" wrapText="false" shrinkToFit="false"/>
    </xf>
    <xf xfId="0" fontId="2" numFmtId="0" fillId="5" borderId="23" applyFont="1" applyNumberFormat="0" applyFill="1" applyBorder="1" applyAlignment="1">
      <alignment horizontal="center" vertical="center" textRotation="0" wrapText="false" shrinkToFit="false"/>
    </xf>
    <xf xfId="0" fontId="2" numFmtId="0" fillId="5" borderId="100" applyFont="1" applyNumberFormat="0" applyFill="1" applyBorder="1" applyAlignment="1">
      <alignment horizontal="center" vertical="center" textRotation="0" wrapText="false" shrinkToFit="false"/>
    </xf>
    <xf xfId="0" fontId="2" numFmtId="0" fillId="5" borderId="120" applyFont="1" applyNumberFormat="0" applyFill="1" applyBorder="1" applyAlignment="1">
      <alignment horizontal="center" vertical="center" textRotation="0" wrapText="false" shrinkToFit="false"/>
    </xf>
    <xf xfId="0" fontId="2" numFmtId="0" fillId="5" borderId="117" applyFont="1" applyNumberFormat="0" applyFill="1" applyBorder="1" applyAlignment="1">
      <alignment horizontal="left" vertical="center" textRotation="0" wrapText="false" shrinkToFit="false"/>
    </xf>
    <xf xfId="0" fontId="3" numFmtId="0" fillId="0" borderId="109" applyFont="1" applyNumberFormat="0" applyFill="0" applyBorder="1" applyAlignment="1">
      <alignment horizontal="left" textRotation="0" wrapText="false" shrinkToFit="false" indent="1"/>
    </xf>
    <xf xfId="0" fontId="3" numFmtId="0" fillId="0" borderId="80" applyFont="1" applyNumberFormat="0" applyFill="0" applyBorder="1" applyAlignment="0">
      <alignment textRotation="0" wrapText="false" shrinkToFit="false"/>
    </xf>
    <xf xfId="0" fontId="3" numFmtId="170" fillId="0" borderId="80" applyFont="1" applyNumberFormat="1" applyFill="0" applyBorder="1" applyAlignment="1">
      <alignment horizontal="left" textRotation="0" wrapText="false" shrinkToFit="false"/>
    </xf>
    <xf xfId="0" fontId="3" numFmtId="170" fillId="0" borderId="80" applyFont="1" applyNumberFormat="1" applyFill="0" applyBorder="1" applyAlignment="0">
      <alignment textRotation="0" wrapText="false" shrinkToFit="false"/>
    </xf>
    <xf xfId="0" fontId="3" numFmtId="170" fillId="0" borderId="84" applyFont="1" applyNumberFormat="1" applyFill="0" applyBorder="1" applyAlignment="1">
      <alignment horizontal="left" textRotation="0" wrapText="false" shrinkToFit="false"/>
    </xf>
    <xf xfId="0" fontId="3" numFmtId="3" fillId="0" borderId="85" applyFont="1" applyNumberFormat="1" applyFill="0" applyBorder="1" applyAlignment="0">
      <alignment textRotation="0" wrapText="false" shrinkToFit="false"/>
    </xf>
    <xf xfId="0" fontId="2" numFmtId="170" fillId="0" borderId="120" applyFont="1" applyNumberFormat="1" applyFill="0" applyBorder="1" applyAlignment="0">
      <alignment textRotation="0" wrapText="false" shrinkToFit="false"/>
    </xf>
    <xf xfId="0" fontId="2" numFmtId="3" fillId="0" borderId="94" applyFont="1" applyNumberFormat="1" applyFill="0" applyBorder="1" applyAlignment="0">
      <alignment textRotation="0" wrapText="false" shrinkToFit="false"/>
    </xf>
    <xf xfId="0" fontId="2" numFmtId="3" fillId="0" borderId="23" applyFont="1" applyNumberFormat="1" applyFill="0" applyBorder="1" applyAlignment="0">
      <alignment textRotation="0" wrapText="false" shrinkToFit="false"/>
    </xf>
    <xf xfId="0" fontId="2" numFmtId="3" fillId="0" borderId="95" applyFont="1" applyNumberFormat="1" applyFill="0" applyBorder="1" applyAlignment="0">
      <alignment textRotation="0" wrapText="false" shrinkToFit="false"/>
    </xf>
    <xf xfId="0" fontId="2" numFmtId="0" fillId="5" borderId="121" applyFont="1" applyNumberFormat="0" applyFill="1" applyBorder="1" applyAlignment="1">
      <alignment horizontal="center" vertical="center" textRotation="0" wrapText="false" shrinkToFit="false"/>
    </xf>
    <xf xfId="0" fontId="2" numFmtId="0" fillId="0" borderId="109" applyFont="1" applyNumberFormat="0" applyFill="0" applyBorder="1" applyAlignment="0">
      <alignment textRotation="0" wrapText="false" shrinkToFit="false"/>
    </xf>
    <xf xfId="0" fontId="3" numFmtId="3" fillId="0" borderId="113" applyFont="1" applyNumberFormat="1" applyFill="0" applyBorder="1" applyAlignment="0">
      <alignment textRotation="0" wrapText="false" shrinkToFit="false"/>
    </xf>
    <xf xfId="0" fontId="3" numFmtId="3" fillId="0" borderId="114" applyFont="1" applyNumberFormat="1" applyFill="0" applyBorder="1" applyAlignment="0">
      <alignment textRotation="0" wrapText="false" shrinkToFit="false"/>
    </xf>
    <xf xfId="0" fontId="3" numFmtId="3" fillId="0" borderId="122" applyFont="1" applyNumberFormat="1" applyFill="0" applyBorder="1" applyAlignment="0">
      <alignment textRotation="0" wrapText="false" shrinkToFit="false"/>
    </xf>
    <xf xfId="0" fontId="3" numFmtId="0" fillId="0" borderId="80" applyFont="1" applyNumberFormat="0" applyFill="0" applyBorder="1" applyAlignment="1">
      <alignment vertical="center" textRotation="0" wrapText="false" shrinkToFit="false"/>
    </xf>
    <xf xfId="0" fontId="3" numFmtId="0" fillId="0" borderId="80" applyFont="1" applyNumberFormat="0" applyFill="0" applyBorder="1" applyAlignment="1">
      <alignment horizontal="left" vertical="center" textRotation="0" wrapText="false" shrinkToFit="false"/>
    </xf>
    <xf xfId="0" fontId="3" numFmtId="0" fillId="0" borderId="80" applyFont="1" applyNumberFormat="0" applyFill="0" applyBorder="1" applyAlignment="1">
      <alignment horizontal="left" vertical="center" textRotation="0" wrapText="false" shrinkToFit="false"/>
    </xf>
    <xf xfId="0" fontId="3" numFmtId="0" fillId="0" borderId="84" applyFont="1" applyNumberFormat="0" applyFill="0" applyBorder="1" applyAlignment="0">
      <alignment textRotation="0" wrapText="false" shrinkToFit="false"/>
    </xf>
    <xf xfId="0" fontId="3" numFmtId="168" fillId="0" borderId="85" applyFont="1" applyNumberFormat="1" applyFill="0" applyBorder="1" applyAlignment="0">
      <alignment textRotation="0" wrapText="false" shrinkToFit="false"/>
    </xf>
    <xf xfId="0" fontId="3" numFmtId="168" fillId="0" borderId="74" applyFont="1" applyNumberFormat="1" applyFill="0" applyBorder="1" applyAlignment="0">
      <alignment textRotation="0" wrapText="false" shrinkToFit="false"/>
    </xf>
    <xf xfId="0" fontId="3" numFmtId="168" fillId="0" borderId="123" applyFont="1" applyNumberFormat="1" applyFill="0" applyBorder="1" applyAlignment="0">
      <alignment textRotation="0" wrapText="false" shrinkToFit="false"/>
    </xf>
    <xf xfId="0" fontId="2" numFmtId="168" fillId="0" borderId="94" applyFont="1" applyNumberFormat="1" applyFill="0" applyBorder="1" applyAlignment="0">
      <alignment textRotation="0" wrapText="false" shrinkToFit="false"/>
    </xf>
    <xf xfId="0" fontId="2" numFmtId="168" fillId="0" borderId="23" applyFont="1" applyNumberFormat="1" applyFill="0" applyBorder="1" applyAlignment="0">
      <alignment textRotation="0" wrapText="false" shrinkToFit="false"/>
    </xf>
    <xf xfId="0" fontId="2" numFmtId="168" fillId="0" borderId="124" applyFont="1" applyNumberFormat="1" applyFill="0" applyBorder="1" applyAlignment="0">
      <alignment textRotation="0" wrapText="false" shrinkToFit="false"/>
    </xf>
    <xf xfId="0" fontId="3" numFmtId="0" fillId="0" borderId="120" applyFont="1" applyNumberFormat="0" applyFill="0" applyBorder="1" applyAlignment="1">
      <alignment vertical="center" textRotation="0" wrapText="false" shrinkToFit="false"/>
    </xf>
    <xf xfId="0" fontId="2" numFmtId="168" fillId="0" borderId="100" applyFont="1" applyNumberFormat="1" applyFill="0" applyBorder="1" applyAlignment="0">
      <alignment textRotation="0" wrapText="false" shrinkToFit="false"/>
    </xf>
    <xf xfId="0" fontId="2" numFmtId="3" fillId="0" borderId="120" applyFont="1" applyNumberFormat="1" applyFill="0" applyBorder="1" applyAlignment="0">
      <alignment textRotation="0" wrapText="false" shrinkToFit="false"/>
    </xf>
    <xf xfId="0" fontId="2" numFmtId="3" fillId="0" borderId="23" applyFont="1" applyNumberFormat="1" applyFill="0" applyBorder="1" applyAlignment="0">
      <alignment textRotation="0" wrapText="false" shrinkToFit="false"/>
    </xf>
    <xf xfId="0" fontId="2" numFmtId="3" fillId="4" borderId="94" applyFont="1" applyNumberFormat="1" applyFill="1" applyBorder="1" applyAlignment="0">
      <alignment textRotation="0" wrapText="false" shrinkToFit="false"/>
    </xf>
    <xf xfId="0" fontId="2" numFmtId="3" fillId="4" borderId="23" applyFont="1" applyNumberFormat="1" applyFill="1" applyBorder="1" applyAlignment="0">
      <alignment textRotation="0" wrapText="false" shrinkToFit="false"/>
    </xf>
    <xf xfId="0" fontId="2" numFmtId="3" fillId="3" borderId="100" applyFont="1" applyNumberFormat="1" applyFill="1" applyBorder="1" applyAlignment="0">
      <alignment textRotation="0" wrapText="false" shrinkToFit="false"/>
    </xf>
    <xf xfId="0" fontId="3" numFmtId="1" fillId="0" borderId="113" applyFont="1" applyNumberFormat="1" applyFill="0" applyBorder="1" applyAlignment="0">
      <alignment textRotation="0" wrapText="false" shrinkToFit="false"/>
    </xf>
    <xf xfId="0" fontId="3" numFmtId="1" fillId="0" borderId="114" applyFont="1" applyNumberFormat="1" applyFill="0" applyBorder="1" applyAlignment="0">
      <alignment textRotation="0" wrapText="false" shrinkToFit="false"/>
    </xf>
    <xf xfId="0" fontId="3" numFmtId="3" fillId="0" borderId="76" applyFont="1" applyNumberFormat="1" applyFill="0" applyBorder="1" applyAlignment="0">
      <alignment textRotation="0" wrapText="false" shrinkToFit="false"/>
    </xf>
    <xf xfId="0" fontId="2" numFmtId="168" fillId="0" borderId="125" applyFont="1" applyNumberFormat="1" applyFill="0" applyBorder="1" applyAlignment="0">
      <alignment textRotation="0" wrapText="false" shrinkToFit="false"/>
    </xf>
    <xf xfId="0" fontId="3" numFmtId="0" fillId="0" borderId="80" applyFont="1" applyNumberFormat="0" applyFill="0" applyBorder="1" applyAlignment="1">
      <alignment horizontal="left" textRotation="0" wrapText="false" shrinkToFit="false" indent="1"/>
    </xf>
    <xf xfId="0" fontId="2" numFmtId="0" fillId="0" borderId="80" applyFont="1" applyNumberFormat="0" applyFill="0" applyBorder="1" applyAlignment="1">
      <alignment horizontal="left" textRotation="0" wrapText="false" shrinkToFit="false" indent="1"/>
    </xf>
    <xf xfId="0" fontId="2" numFmtId="0" fillId="0" borderId="88" applyFont="1" applyNumberFormat="0" applyFill="0" applyBorder="1" applyAlignment="0">
      <alignment textRotation="0" wrapText="false" shrinkToFit="false"/>
    </xf>
    <xf xfId="0" fontId="2" numFmtId="170" fillId="0" borderId="125" applyFont="1" applyNumberFormat="1" applyFill="0" applyBorder="1" applyAlignment="0">
      <alignment textRotation="0" wrapText="false" shrinkToFit="false"/>
    </xf>
    <xf xfId="0" fontId="2" numFmtId="0" fillId="2" borderId="126" applyFont="1" applyNumberFormat="0" applyFill="1" applyBorder="1" applyAlignment="1">
      <alignment horizontal="left" textRotation="0" wrapText="false" shrinkToFit="false"/>
    </xf>
    <xf xfId="0" fontId="3" numFmtId="0" fillId="2" borderId="80" applyFont="1" applyNumberFormat="0" applyFill="1" applyBorder="1" applyAlignment="1">
      <alignment horizontal="left" textRotation="0" wrapText="false" shrinkToFit="false"/>
    </xf>
    <xf xfId="0" fontId="2" numFmtId="170" fillId="0" borderId="65" applyFont="1" applyNumberFormat="1" applyFill="0" applyBorder="1" applyAlignment="0">
      <alignment textRotation="0" wrapText="false" shrinkToFit="false"/>
    </xf>
    <xf xfId="0" fontId="2" numFmtId="168" fillId="0" borderId="91" applyFont="1" applyNumberFormat="1" applyFill="0" applyBorder="1" applyAlignment="0">
      <alignment textRotation="0" wrapText="false" shrinkToFit="false"/>
    </xf>
    <xf xfId="0" fontId="2" numFmtId="168" fillId="0" borderId="67" applyFont="1" applyNumberFormat="1" applyFill="0" applyBorder="1" applyAlignment="0">
      <alignment textRotation="0" wrapText="false" shrinkToFit="false"/>
    </xf>
    <xf xfId="0" fontId="2" numFmtId="168" fillId="0" borderId="92" applyFont="1" applyNumberFormat="1" applyFill="0" applyBorder="1" applyAlignment="0">
      <alignment textRotation="0" wrapText="false" shrinkToFit="false"/>
    </xf>
    <xf xfId="0" fontId="0" numFmtId="0" fillId="2" borderId="80" applyFont="0" applyNumberFormat="0" applyFill="1" applyBorder="1" applyAlignment="0">
      <alignment textRotation="0" wrapText="false" shrinkToFit="false"/>
    </xf>
    <xf xfId="0" fontId="3" numFmtId="173" fillId="2" borderId="80" applyFont="1" applyNumberFormat="1" applyFill="1" applyBorder="1" applyAlignment="1">
      <alignment horizontal="left" textRotation="0" wrapText="false" shrinkToFit="false"/>
    </xf>
    <xf xfId="0" fontId="2" numFmtId="173" fillId="2" borderId="65" applyFont="1" applyNumberFormat="1" applyFill="1" applyBorder="1" applyAlignment="1">
      <alignment horizontal="left" textRotation="0" wrapText="false" shrinkToFit="false"/>
    </xf>
    <xf xfId="0" fontId="0" numFmtId="0" fillId="2" borderId="109" applyFont="0" applyNumberFormat="0" applyFill="1" applyBorder="1" applyAlignment="0">
      <alignment textRotation="0" wrapText="false" shrinkToFit="false"/>
    </xf>
    <xf xfId="0" fontId="3" numFmtId="168" fillId="0" borderId="114" applyFont="1" applyNumberFormat="1" applyFill="0" applyBorder="1" applyAlignment="0">
      <alignment textRotation="0" wrapText="false" shrinkToFit="false"/>
    </xf>
    <xf xfId="0" fontId="3" numFmtId="168" fillId="0" borderId="115" applyFont="1" applyNumberFormat="1" applyFill="0" applyBorder="1" applyAlignment="0">
      <alignment textRotation="0" wrapText="false" shrinkToFit="false"/>
    </xf>
    <xf xfId="0" fontId="3" numFmtId="168" fillId="0" borderId="113" applyFont="1" applyNumberFormat="1" applyFill="0" applyBorder="1" applyAlignment="0">
      <alignment textRotation="0" wrapText="false" shrinkToFit="false"/>
    </xf>
    <xf xfId="0" fontId="3" numFmtId="0" fillId="2" borderId="80" applyFont="1" applyNumberFormat="0" applyFill="1" applyBorder="1" applyAlignment="1">
      <alignment horizontal="left" textRotation="0" wrapText="false" shrinkToFit="false" indent="1"/>
    </xf>
    <xf xfId="0" fontId="2" numFmtId="0" fillId="5" borderId="127"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2" borderId="120" applyFont="1" applyNumberFormat="0" applyFill="1" applyBorder="1" applyAlignment="1">
      <alignment horizontal="left" textRotation="0" wrapText="false" shrinkToFit="false"/>
    </xf>
    <xf xfId="0" fontId="2" numFmtId="1" fillId="2" borderId="94" applyFont="1" applyNumberFormat="1" applyFill="1" applyBorder="1" applyAlignment="1">
      <alignment horizontal="right" textRotation="0" wrapText="false" shrinkToFit="false"/>
    </xf>
    <xf xfId="0" fontId="2" numFmtId="168" fillId="0" borderId="23" applyFont="1" applyNumberFormat="1" applyFill="0" applyBorder="1" applyAlignment="1">
      <alignment horizontal="right" textRotation="0" wrapText="false" shrinkToFit="false"/>
    </xf>
    <xf xfId="0" fontId="2" numFmtId="168" fillId="0" borderId="23" applyFont="1" applyNumberFormat="1" applyFill="0" applyBorder="1" applyAlignment="1">
      <alignment horizontal="right" textRotation="0" wrapText="false" shrinkToFit="false"/>
    </xf>
    <xf xfId="0" fontId="2" numFmtId="168" fillId="0" borderId="95" applyFont="1" applyNumberFormat="1" applyFill="0" applyBorder="1" applyAlignment="1">
      <alignment horizontal="right" textRotation="0" wrapText="false" shrinkToFit="false"/>
    </xf>
    <xf xfId="0" fontId="2" numFmtId="0" fillId="5" borderId="109" applyFont="1" applyNumberFormat="0" applyFill="1" applyBorder="1" applyAlignment="1">
      <alignment horizontal="left" vertical="center" textRotation="0" wrapText="false" shrinkToFit="false"/>
    </xf>
    <xf xfId="0" fontId="2" numFmtId="0" fillId="5" borderId="128" applyFont="1" applyNumberFormat="0" applyFill="1" applyBorder="1" applyAlignment="1">
      <alignment horizontal="center" vertical="center" textRotation="0" wrapText="false" shrinkToFit="false"/>
    </xf>
    <xf xfId="0" fontId="2" numFmtId="0" fillId="5" borderId="111" applyFont="1" applyNumberFormat="0" applyFill="1" applyBorder="1" applyAlignment="1">
      <alignment horizontal="center" vertical="center" textRotation="0" wrapText="false" shrinkToFit="false"/>
    </xf>
    <xf xfId="0" fontId="2" numFmtId="0" fillId="2" borderId="80" applyFont="1" applyNumberFormat="0" applyFill="1" applyBorder="1" applyAlignment="1">
      <alignment horizontal="left" textRotation="0" wrapText="false" shrinkToFit="false"/>
    </xf>
    <xf xfId="0" fontId="2" numFmtId="0" fillId="2" borderId="84" applyFont="1" applyNumberFormat="0" applyFill="1" applyBorder="1" applyAlignment="1">
      <alignment horizontal="left" textRotation="0" wrapText="false" shrinkToFit="false"/>
    </xf>
    <xf xfId="0" fontId="2" numFmtId="1" fillId="2" borderId="85" applyFont="1" applyNumberFormat="1" applyFill="1" applyBorder="1" applyAlignment="1">
      <alignment horizontal="right" textRotation="0" wrapText="false" shrinkToFit="false"/>
    </xf>
    <xf xfId="0" fontId="3" numFmtId="0" fillId="0" borderId="120" applyFont="1" applyNumberFormat="0" applyFill="0" applyBorder="1" applyAlignment="0">
      <alignment textRotation="0" wrapText="false" shrinkToFit="false"/>
    </xf>
    <xf xfId="0" fontId="3" numFmtId="0" fillId="0" borderId="94" applyFont="1" applyNumberFormat="0" applyFill="0" applyBorder="1" applyAlignment="0">
      <alignment textRotation="0" wrapText="false" shrinkToFit="false"/>
    </xf>
    <xf xfId="0" fontId="3" numFmtId="0" fillId="0" borderId="23" applyFont="1" applyNumberFormat="0" applyFill="0" applyBorder="1" applyAlignment="0">
      <alignment textRotation="0" wrapText="false" shrinkToFit="false"/>
    </xf>
    <xf xfId="0" fontId="3" numFmtId="0" fillId="0" borderId="23" applyFont="1" applyNumberFormat="0" applyFill="0" applyBorder="1" applyAlignment="0">
      <alignment textRotation="0" wrapText="false" shrinkToFit="false"/>
    </xf>
    <xf xfId="0" fontId="3" numFmtId="0" fillId="0" borderId="95" applyFont="1" applyNumberFormat="0" applyFill="0" applyBorder="1" applyAlignment="0">
      <alignment textRotation="0" wrapText="false" shrinkToFit="false"/>
    </xf>
    <xf xfId="0" fontId="3" numFmtId="1" fillId="0" borderId="114" applyFont="1" applyNumberFormat="1" applyFill="0" applyBorder="1" applyAlignment="1">
      <alignment horizontal="right" textRotation="0" wrapText="false" shrinkToFit="false"/>
    </xf>
    <xf xfId="0" fontId="3" numFmtId="1" fillId="0" borderId="115" applyFont="1" applyNumberFormat="1" applyFill="0" applyBorder="1" applyAlignment="1">
      <alignment horizontal="right" textRotation="0" wrapText="false" shrinkToFit="false"/>
    </xf>
    <xf xfId="0" fontId="3" numFmtId="0" fillId="0" borderId="84" applyFont="1" applyNumberFormat="0" applyFill="0" applyBorder="1" applyAlignment="0">
      <alignment textRotation="0" wrapText="false" shrinkToFit="false"/>
    </xf>
    <xf xfId="0" fontId="3" numFmtId="1" fillId="0" borderId="85" applyFont="1" applyNumberFormat="1" applyFill="0" applyBorder="1" applyAlignment="0">
      <alignment textRotation="0" wrapText="false" shrinkToFit="false"/>
    </xf>
    <xf xfId="0" fontId="3" numFmtId="1" fillId="0" borderId="74" applyFont="1" applyNumberFormat="1" applyFill="0" applyBorder="1" applyAlignment="1">
      <alignment horizontal="right" textRotation="0" wrapText="false" shrinkToFit="false"/>
    </xf>
    <xf xfId="0" fontId="3" numFmtId="1" fillId="0" borderId="86" applyFont="1" applyNumberFormat="1" applyFill="0" applyBorder="1" applyAlignment="1">
      <alignment horizontal="right" textRotation="0" wrapText="false" shrinkToFit="false"/>
    </xf>
    <xf xfId="0" fontId="3" numFmtId="1" fillId="2" borderId="85" applyFont="1" applyNumberFormat="1" applyFill="1" applyBorder="1" applyAlignment="1">
      <alignment horizontal="right" textRotation="0" wrapText="false" shrinkToFit="false"/>
    </xf>
    <xf xfId="0" fontId="2" numFmtId="0" fillId="0" borderId="109" applyFont="1" applyNumberFormat="0" applyFill="0" applyBorder="1" applyAlignment="0">
      <alignment textRotation="0" wrapText="false" shrinkToFit="false"/>
    </xf>
    <xf xfId="0" fontId="3" numFmtId="1" fillId="0" borderId="113" applyFont="1" applyNumberFormat="1" applyFill="0" applyBorder="1" applyAlignment="1">
      <alignment horizontal="right" textRotation="0" wrapText="false" shrinkToFit="false"/>
    </xf>
    <xf xfId="0" fontId="3" numFmtId="1" fillId="0" borderId="113" applyFont="1" applyNumberFormat="1" applyFill="0" applyBorder="1" applyAlignment="0">
      <alignment textRotation="0" wrapText="false" shrinkToFit="false"/>
    </xf>
    <xf xfId="0" fontId="3" numFmtId="3" fillId="0" borderId="85" applyFont="1" applyNumberFormat="1" applyFill="0" applyBorder="1" applyAlignment="1">
      <alignment horizontal="right" textRotation="0" wrapText="false" shrinkToFit="false"/>
    </xf>
    <xf xfId="0" fontId="3" numFmtId="3" fillId="0" borderId="74" applyFont="1" applyNumberFormat="1" applyFill="0" applyBorder="1" applyAlignment="1">
      <alignment horizontal="right" textRotation="0" wrapText="false" shrinkToFit="false"/>
    </xf>
    <xf xfId="0" fontId="3" numFmtId="3" fillId="0" borderId="86" applyFont="1" applyNumberFormat="1" applyFill="0" applyBorder="1" applyAlignment="1">
      <alignment horizontal="right" textRotation="0" wrapText="false" shrinkToFit="false"/>
    </xf>
    <xf xfId="0" fontId="3" numFmtId="3" fillId="0" borderId="86" applyFont="1" applyNumberFormat="1" applyFill="0" applyBorder="1" applyAlignment="1">
      <alignment horizontal="right" textRotation="0" wrapText="false" shrinkToFit="false"/>
    </xf>
    <xf xfId="0" fontId="2" numFmtId="168" fillId="0" borderId="94" applyFont="1" applyNumberFormat="1" applyFill="0" applyBorder="1" applyAlignment="1">
      <alignment horizontal="right" textRotation="0" wrapText="false" shrinkToFit="false"/>
    </xf>
    <xf xfId="0" fontId="2" numFmtId="168" fillId="0" borderId="95" applyFont="1" applyNumberFormat="1" applyFill="0" applyBorder="1" applyAlignment="1">
      <alignment horizontal="right" textRotation="0" wrapText="false" shrinkToFit="false"/>
    </xf>
    <xf xfId="0" fontId="2" numFmtId="168" fillId="4" borderId="94" applyFont="1" applyNumberFormat="1" applyFill="1" applyBorder="1" applyAlignment="1">
      <alignment horizontal="right" textRotation="0" wrapText="false" shrinkToFit="false"/>
    </xf>
    <xf xfId="0" fontId="2" numFmtId="168" fillId="4" borderId="23" applyFont="1" applyNumberFormat="1" applyFill="1" applyBorder="1" applyAlignment="1">
      <alignment horizontal="right" textRotation="0" wrapText="false" shrinkToFit="false"/>
    </xf>
    <xf xfId="0" fontId="2" numFmtId="168" fillId="3" borderId="95" applyFont="1" applyNumberFormat="1" applyFill="1" applyBorder="1" applyAlignment="1">
      <alignment horizontal="right" textRotation="0" wrapText="false" shrinkToFit="false"/>
    </xf>
    <xf xfId="0" fontId="2" numFmtId="168" fillId="4" borderId="95" applyFont="1" applyNumberFormat="1" applyFill="1" applyBorder="1" applyAlignment="1">
      <alignment horizontal="right" textRotation="0" wrapText="false" shrinkToFit="false"/>
    </xf>
    <xf xfId="0" fontId="3" numFmtId="3" fillId="0" borderId="29" applyFont="1" applyNumberFormat="1" applyFill="0" applyBorder="1" applyAlignment="1">
      <alignment horizontal="right" textRotation="0" wrapText="false" shrinkToFit="false"/>
    </xf>
    <xf xfId="0" fontId="2" numFmtId="168" fillId="3" borderId="100" applyFont="1" applyNumberFormat="1" applyFill="1" applyBorder="1" applyAlignment="1">
      <alignment horizontal="right" textRotation="0" wrapText="false" shrinkToFit="false"/>
    </xf>
    <xf xfId="0" fontId="2" numFmtId="168" fillId="4" borderId="100" applyFont="1" applyNumberFormat="1" applyFill="1" applyBorder="1" applyAlignment="1">
      <alignment horizontal="right" textRotation="0" wrapText="false" shrinkToFit="false"/>
    </xf>
    <xf xfId="0" fontId="3" numFmtId="0" fillId="0" borderId="129" applyFont="1" applyNumberFormat="0" applyFill="0" applyBorder="1" applyAlignment="0">
      <alignment textRotation="0" wrapText="false" shrinkToFit="false"/>
    </xf>
    <xf xfId="0" fontId="3" numFmtId="0" fillId="0" borderId="19"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0" fillId="0" borderId="40" applyFont="1" applyNumberFormat="0" applyFill="0" applyBorder="1" applyAlignment="0">
      <alignment textRotation="0" wrapText="false" shrinkToFit="false"/>
    </xf>
    <xf xfId="0" fontId="3" numFmtId="165" fillId="0" borderId="33" applyFont="1" applyNumberFormat="1" applyFill="0" applyBorder="1" applyAlignment="1">
      <alignment horizontal="right" textRotation="0" wrapText="false" shrinkToFit="false"/>
    </xf>
    <xf xfId="0" fontId="3" numFmtId="165" fillId="0" borderId="8" applyFont="1" applyNumberFormat="1" applyFill="0" applyBorder="1" applyAlignment="1">
      <alignment horizontal="right" textRotation="0" wrapText="false" shrinkToFit="false"/>
    </xf>
    <xf xfId="0" fontId="3" numFmtId="165" fillId="0" borderId="39" applyFont="1" applyNumberFormat="1" applyFill="0" applyBorder="1" applyAlignment="1">
      <alignment horizontal="right" textRotation="0" wrapText="false" shrinkToFit="false"/>
    </xf>
    <xf xfId="0" fontId="2" numFmtId="1" fillId="3" borderId="56" applyFont="1" applyNumberFormat="1" applyFill="1" applyBorder="1" applyAlignment="1">
      <alignment horizontal="right" textRotation="0" wrapText="false" shrinkToFit="false"/>
    </xf>
    <xf xfId="0" fontId="2" numFmtId="1" fillId="0" borderId="85" applyFont="1" applyNumberFormat="1" applyFill="0" applyBorder="1" applyAlignment="0">
      <alignment textRotation="0" wrapText="false" shrinkToFit="false"/>
    </xf>
    <xf xfId="0" fontId="2" numFmtId="1" fillId="0" borderId="74" applyFont="1" applyNumberFormat="1" applyFill="0" applyBorder="1" applyAlignment="0">
      <alignment textRotation="0" wrapText="false" shrinkToFit="false"/>
    </xf>
    <xf xfId="0" fontId="2" numFmtId="1" fillId="0" borderId="86" applyFont="1" applyNumberFormat="1" applyFill="0" applyBorder="1" applyAlignment="0">
      <alignment textRotation="0" wrapText="false" shrinkToFit="false"/>
    </xf>
    <xf xfId="0" fontId="2" numFmtId="1" fillId="0" borderId="76" applyFont="1" applyNumberFormat="1" applyFill="0" applyBorder="1" applyAlignment="0">
      <alignment textRotation="0" wrapText="false" shrinkToFit="false"/>
    </xf>
    <xf xfId="0" fontId="2" numFmtId="168" fillId="3" borderId="23" applyFont="1" applyNumberFormat="1" applyFill="1" applyBorder="1" applyAlignment="1">
      <alignment horizontal="right" textRotation="0" wrapText="false" shrinkToFit="false"/>
    </xf>
    <xf xfId="0" fontId="2" numFmtId="168" fillId="3" borderId="100" applyFont="1" applyNumberFormat="1" applyFill="1" applyBorder="1" applyAlignment="1">
      <alignment horizontal="right" textRotation="0" wrapText="false" shrinkToFit="false"/>
    </xf>
    <xf xfId="0" fontId="3" numFmtId="165" fillId="0" borderId="23" applyFont="1" applyNumberFormat="1" applyFill="0" applyBorder="1" applyAlignment="0">
      <alignment textRotation="0" wrapText="false" shrinkToFit="false"/>
    </xf>
    <xf xfId="0" fontId="3" numFmtId="165" fillId="0" borderId="95" applyFont="1" applyNumberFormat="1" applyFill="0" applyBorder="1" applyAlignment="0">
      <alignment textRotation="0" wrapText="false" shrinkToFit="false"/>
    </xf>
    <xf xfId="0" fontId="3" numFmtId="165" fillId="0" borderId="100" applyFont="1" applyNumberFormat="1" applyFill="0" applyBorder="1" applyAlignment="0">
      <alignment textRotation="0" wrapText="false" shrinkToFit="false"/>
    </xf>
    <xf xfId="0" fontId="2" numFmtId="168" fillId="3" borderId="23" applyFont="1" applyNumberFormat="1" applyFill="1" applyBorder="1" applyAlignment="1">
      <alignment horizontal="right" textRotation="0" wrapText="false" shrinkToFit="false"/>
    </xf>
    <xf xfId="0" fontId="3" numFmtId="165" fillId="0" borderId="114" applyFont="1" applyNumberFormat="1" applyFill="0" applyBorder="1" applyAlignment="0">
      <alignment textRotation="0" wrapText="false" shrinkToFit="false"/>
    </xf>
    <xf xfId="0" fontId="3" numFmtId="165" fillId="0" borderId="115" applyFont="1" applyNumberFormat="1" applyFill="0" applyBorder="1" applyAlignment="0">
      <alignment textRotation="0" wrapText="false" shrinkToFit="false"/>
    </xf>
    <xf xfId="0" fontId="3" numFmtId="165" fillId="0" borderId="116" applyFont="1" applyNumberFormat="1" applyFill="0" applyBorder="1" applyAlignment="0">
      <alignment textRotation="0" wrapText="false" shrinkToFit="false"/>
    </xf>
    <xf xfId="0" fontId="3" numFmtId="165" fillId="0" borderId="85" applyFont="1" applyNumberFormat="1" applyFill="0" applyBorder="1" applyAlignment="1">
      <alignment horizontal="right" textRotation="0" wrapText="false" shrinkToFit="false"/>
    </xf>
    <xf xfId="0" fontId="3" numFmtId="165" fillId="0" borderId="74" applyFont="1" applyNumberFormat="1" applyFill="0" applyBorder="1" applyAlignment="1">
      <alignment horizontal="right" textRotation="0" wrapText="false" shrinkToFit="false"/>
    </xf>
    <xf xfId="0" fontId="3" numFmtId="165" fillId="0" borderId="86" applyFont="1" applyNumberFormat="1" applyFill="0" applyBorder="1" applyAlignment="1">
      <alignment horizontal="right" textRotation="0" wrapText="false" shrinkToFit="false"/>
    </xf>
    <xf xfId="0" fontId="3" numFmtId="165" fillId="0" borderId="76" applyFont="1" applyNumberFormat="1" applyFill="0" applyBorder="1" applyAlignment="1">
      <alignment horizontal="right" textRotation="0" wrapText="false" shrinkToFit="false"/>
    </xf>
    <xf xfId="0" fontId="3" numFmtId="3" fillId="0" borderId="54" applyFont="1" applyNumberFormat="1" applyFill="0" applyBorder="1" applyAlignment="0">
      <alignment textRotation="0" wrapText="false" shrinkToFit="false"/>
    </xf>
    <xf xfId="0" fontId="3" numFmtId="3" fillId="0" borderId="36" applyFont="1" applyNumberFormat="1" applyFill="0" applyBorder="1" applyAlignment="0">
      <alignment textRotation="0" wrapText="false" shrinkToFit="false"/>
    </xf>
    <xf xfId="0" fontId="3" numFmtId="9" fillId="0" borderId="114" applyFont="1" applyNumberFormat="1" applyFill="0" applyBorder="1" applyAlignment="0">
      <alignment textRotation="0" wrapText="false" shrinkToFit="false"/>
    </xf>
    <xf xfId="0" fontId="3" numFmtId="9" fillId="0" borderId="115" applyFont="1" applyNumberFormat="1" applyFill="0" applyBorder="1" applyAlignment="0">
      <alignment textRotation="0" wrapText="false" shrinkToFit="false"/>
    </xf>
    <xf xfId="0" fontId="3" numFmtId="9" fillId="0" borderId="85" applyFont="1" applyNumberFormat="1" applyFill="0" applyBorder="1" applyAlignment="0">
      <alignment textRotation="0" wrapText="false" shrinkToFit="false"/>
    </xf>
    <xf xfId="0" fontId="3" numFmtId="9" fillId="0" borderId="74" applyFont="1" applyNumberFormat="1" applyFill="0" applyBorder="1" applyAlignment="0">
      <alignment textRotation="0" wrapText="false" shrinkToFit="false"/>
    </xf>
    <xf xfId="0" fontId="3" numFmtId="9" fillId="0" borderId="74" applyFont="1" applyNumberFormat="1" applyFill="0" applyBorder="1" applyAlignment="1">
      <alignment horizontal="right" textRotation="0" wrapText="false" shrinkToFit="false"/>
    </xf>
    <xf xfId="0" fontId="3" numFmtId="9" fillId="0" borderId="86" applyFont="1" applyNumberFormat="1" applyFill="0" applyBorder="1" applyAlignment="1">
      <alignment horizontal="right" textRotation="0" wrapText="false" shrinkToFit="false"/>
    </xf>
    <xf xfId="0" fontId="3" numFmtId="166" fillId="0" borderId="57" applyFont="1" applyNumberFormat="1" applyFill="0" applyBorder="1" applyAlignment="1">
      <alignment horizontal="left" textRotation="0" wrapText="false" shrinkToFit="false" indent="1"/>
    </xf>
    <xf xfId="0" fontId="3" numFmtId="0" fillId="2" borderId="57" applyFont="1" applyNumberFormat="0" applyFill="1" applyBorder="1" applyAlignment="1">
      <alignment horizontal="left" textRotation="0" wrapText="false" shrinkToFit="false" indent="3"/>
    </xf>
    <xf xfId="0" fontId="3" numFmtId="168" fillId="0" borderId="16" applyFont="1" applyNumberFormat="1" applyFill="0" applyBorder="1" applyAlignment="1">
      <alignment horizontal="right" textRotation="0" wrapText="false" shrinkToFit="false"/>
    </xf>
    <xf xfId="0" fontId="2" numFmtId="168" fillId="0" borderId="16" applyFont="1" applyNumberFormat="1" applyFill="0" applyBorder="1" applyAlignment="1">
      <alignment horizontal="right" textRotation="0" wrapText="false" shrinkToFit="false"/>
    </xf>
    <xf xfId="0" fontId="3" numFmtId="0" fillId="2" borderId="42" applyFont="1" applyNumberFormat="0" applyFill="1" applyBorder="1" applyAlignment="1">
      <alignment horizontal="left" textRotation="0" wrapText="false" shrinkToFit="false" indent="3"/>
    </xf>
    <xf xfId="0" fontId="3" numFmtId="169" fillId="0" borderId="130"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164" fillId="0" borderId="16"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4" applyFont="1" applyNumberFormat="1" applyFill="0" applyBorder="1" applyAlignment="0">
      <alignment textRotation="0" wrapText="false" shrinkToFit="false"/>
    </xf>
    <xf xfId="0" fontId="3" numFmtId="164" fillId="0" borderId="52" applyFont="1" applyNumberFormat="1" applyFill="0" applyBorder="1" applyAlignment="0">
      <alignment textRotation="0" wrapText="false" shrinkToFit="false"/>
    </xf>
    <xf xfId="0" fontId="3" numFmtId="164" fillId="0" borderId="114" applyFont="1" applyNumberFormat="1" applyFill="0" applyBorder="1" applyAlignment="0">
      <alignment textRotation="0" wrapText="false" shrinkToFit="false"/>
    </xf>
    <xf xfId="0" fontId="3" numFmtId="164" fillId="0" borderId="1" applyFont="1" applyNumberFormat="1" applyFill="0"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30" applyFont="1" applyNumberFormat="1" applyFill="0" applyBorder="1" applyAlignment="0">
      <alignment textRotation="0" wrapText="false" shrinkToFit="false"/>
    </xf>
    <xf xfId="0" fontId="3" numFmtId="164" fillId="3" borderId="16" applyFont="1" applyNumberFormat="1" applyFill="1" applyBorder="1" applyAlignment="0">
      <alignment textRotation="0" wrapText="false" shrinkToFit="false"/>
    </xf>
    <xf xfId="0" fontId="3" numFmtId="164" fillId="3" borderId="0" applyFont="1" applyNumberFormat="1" applyFill="1" applyBorder="0" applyAlignment="0">
      <alignment textRotation="0" wrapText="false" shrinkToFit="false"/>
    </xf>
    <xf xfId="0" fontId="3" numFmtId="164" fillId="3" borderId="30" applyFont="1" applyNumberFormat="1" applyFill="1" applyBorder="1" applyAlignment="0">
      <alignment textRotation="0" wrapText="false" shrinkToFit="false"/>
    </xf>
    <xf xfId="0" fontId="2" numFmtId="164" fillId="0" borderId="91" applyFont="1" applyNumberFormat="1" applyFill="0" applyBorder="1" applyAlignment="0">
      <alignment textRotation="0" wrapText="false" shrinkToFit="false"/>
    </xf>
    <xf xfId="0" fontId="2" numFmtId="164" fillId="0" borderId="67" applyFont="1" applyNumberFormat="1" applyFill="0" applyBorder="1" applyAlignment="0">
      <alignment textRotation="0" wrapText="false" shrinkToFit="false"/>
    </xf>
    <xf xfId="0" fontId="2" numFmtId="164" fillId="0" borderId="81" applyFont="1" applyNumberFormat="1" applyFill="0" applyBorder="1" applyAlignment="0">
      <alignment textRotation="0" wrapText="false" shrinkToFit="false"/>
    </xf>
    <xf xfId="0" fontId="2" numFmtId="164" fillId="4" borderId="91" applyFont="1" applyNumberFormat="1" applyFill="1" applyBorder="1" applyAlignment="0">
      <alignment textRotation="0" wrapText="false" shrinkToFit="false"/>
    </xf>
    <xf xfId="0" fontId="2" numFmtId="164" fillId="4" borderId="67" applyFont="1" applyNumberFormat="1" applyFill="1" applyBorder="1" applyAlignment="0">
      <alignment textRotation="0" wrapText="false" shrinkToFit="false"/>
    </xf>
    <xf xfId="0" fontId="2" numFmtId="164" fillId="4" borderId="92" applyFont="1" applyNumberFormat="1" applyFill="1" applyBorder="1" applyAlignment="0">
      <alignment textRotation="0" wrapText="false" shrinkToFit="false"/>
    </xf>
    <xf xfId="0" fontId="2" numFmtId="164" fillId="0" borderId="0" applyFont="1" applyNumberFormat="1" applyFill="0" applyBorder="0" applyAlignment="0">
      <alignment textRotation="0" wrapText="false" shrinkToFit="false"/>
    </xf>
    <xf xfId="0" fontId="2" numFmtId="164" fillId="0" borderId="92" applyFont="1" applyNumberFormat="1" applyFill="0" applyBorder="1" applyAlignment="0">
      <alignment textRotation="0" wrapText="false" shrinkToFit="false"/>
    </xf>
    <xf xfId="0" fontId="3" numFmtId="174" fillId="0" borderId="16" applyFont="1" applyNumberFormat="1" applyFill="0" applyBorder="1" applyAlignment="1">
      <alignment horizontal="right" textRotation="0" wrapText="false" shrinkToFit="false"/>
    </xf>
    <xf xfId="0" fontId="3" numFmtId="174" fillId="0" borderId="0" applyFont="1" applyNumberFormat="1" applyFill="0" applyBorder="0" applyAlignment="1">
      <alignment horizontal="right" textRotation="0" wrapText="false" shrinkToFit="false"/>
    </xf>
    <xf xfId="0" fontId="3" numFmtId="174" fillId="0" borderId="30" applyFont="1" applyNumberFormat="1" applyFill="0" applyBorder="1" applyAlignment="1">
      <alignment horizontal="right" textRotation="0" wrapText="false" shrinkToFit="false"/>
    </xf>
    <xf xfId="0" fontId="3" numFmtId="3" fillId="0" borderId="33" applyFont="1" applyNumberFormat="1" applyFill="0" applyBorder="1" applyAlignment="1">
      <alignment horizontal="right" textRotation="0" wrapText="false" shrinkToFit="false"/>
    </xf>
    <xf xfId="0" fontId="3" numFmtId="3" fillId="2" borderId="8" applyFont="1" applyNumberFormat="1" applyFill="1" applyBorder="1" applyAlignment="1">
      <alignment horizontal="right" textRotation="0" wrapText="false" shrinkToFit="false"/>
    </xf>
    <xf xfId="0" fontId="3" numFmtId="9" fillId="0" borderId="16" applyFont="1" applyNumberFormat="1" applyFill="0" applyBorder="1" applyAlignment="1">
      <alignment horizontal="right" textRotation="0" wrapText="false" shrinkToFit="false"/>
    </xf>
    <xf xfId="0" fontId="3" numFmtId="170" fillId="0" borderId="0" applyFont="1" applyNumberFormat="1" applyFill="0" applyBorder="0" applyAlignment="1">
      <alignment horizontal="right" textRotation="0" wrapText="false" shrinkToFit="false"/>
    </xf>
    <xf xfId="0" fontId="3" numFmtId="170" fillId="0" borderId="8" applyFont="1" applyNumberFormat="1" applyFill="0" applyBorder="1" applyAlignment="1">
      <alignment horizontal="right" textRotation="0" wrapText="false" shrinkToFit="false"/>
    </xf>
    <xf xfId="0" fontId="2" numFmtId="9" fillId="0" borderId="85" applyFont="1" applyNumberFormat="1" applyFill="0" applyBorder="1" applyAlignment="0">
      <alignment textRotation="0" wrapText="false" shrinkToFit="false"/>
    </xf>
    <xf xfId="0" fontId="2" numFmtId="9" fillId="0" borderId="74" applyFont="1" applyNumberFormat="1" applyFill="0" applyBorder="1" applyAlignment="0">
      <alignment textRotation="0" wrapText="false" shrinkToFit="false"/>
    </xf>
    <xf xfId="0" fontId="2" numFmtId="9" fillId="0" borderId="86" applyFont="1" applyNumberFormat="1" applyFill="0" applyBorder="1" applyAlignment="0">
      <alignment textRotation="0" wrapText="false" shrinkToFit="false"/>
    </xf>
    <xf xfId="0" fontId="2" numFmtId="9" fillId="0" borderId="33" applyFont="1" applyNumberFormat="1" applyFill="0" applyBorder="1" applyAlignment="0">
      <alignment textRotation="0" wrapText="false" shrinkToFit="false"/>
    </xf>
    <xf xfId="0" fontId="2" numFmtId="9" fillId="0" borderId="8" applyFont="1" applyNumberFormat="1" applyFill="0" applyBorder="1" applyAlignment="0">
      <alignment textRotation="0" wrapText="false" shrinkToFit="false"/>
    </xf>
    <xf xfId="0" fontId="2" numFmtId="9" fillId="0" borderId="39" applyFont="1" applyNumberFormat="1" applyFill="0" applyBorder="1" applyAlignment="0">
      <alignment textRotation="0" wrapText="false" shrinkToFit="false"/>
    </xf>
    <xf xfId="0" fontId="3" numFmtId="175" fillId="0" borderId="0" applyFont="1" applyNumberFormat="1" applyFill="0" applyBorder="0" applyAlignment="0">
      <alignment textRotation="0" wrapText="false" shrinkToFit="false"/>
    </xf>
    <xf xfId="0" fontId="3" numFmtId="176" fillId="0" borderId="0" applyFont="1" applyNumberFormat="1" applyFill="0" applyBorder="0" applyAlignment="0">
      <alignment textRotation="0" wrapText="false" shrinkToFit="false"/>
    </xf>
    <xf xfId="0" fontId="3" numFmtId="168" fillId="3" borderId="0" applyFont="1" applyNumberFormat="1" applyFill="1" applyBorder="0" applyAlignment="0">
      <alignment textRotation="0" wrapText="false" shrinkToFit="false"/>
    </xf>
    <xf xfId="0" fontId="2" numFmtId="169" fillId="0" borderId="34" applyFont="1" applyNumberFormat="1" applyFill="0" applyBorder="1" applyAlignment="1">
      <alignment horizontal="right" textRotation="0" wrapText="false" shrinkToFit="false"/>
    </xf>
    <xf xfId="0" fontId="2" numFmtId="169" fillId="0" borderId="11" applyFont="1" applyNumberFormat="1" applyFill="0" applyBorder="1" applyAlignment="1">
      <alignment horizontal="right" textRotation="0" wrapText="false" shrinkToFit="false"/>
    </xf>
    <xf xfId="0" fontId="2" numFmtId="169" fillId="0" borderId="94" applyFont="1" applyNumberFormat="1" applyFill="0" applyBorder="1" applyAlignment="1">
      <alignment horizontal="right" textRotation="0" wrapText="false" shrinkToFit="false"/>
    </xf>
    <xf xfId="0" fontId="2" numFmtId="169" fillId="0" borderId="23" applyFont="1" applyNumberFormat="1" applyFill="0" applyBorder="1" applyAlignment="1">
      <alignment horizontal="right" textRotation="0" wrapText="false" shrinkToFit="false"/>
    </xf>
    <xf xfId="0" fontId="2" numFmtId="169" fillId="0" borderId="95" applyFont="1" applyNumberFormat="1" applyFill="0" applyBorder="1" applyAlignment="1">
      <alignment horizontal="right" textRotation="0" wrapText="false" shrinkToFit="false"/>
    </xf>
    <xf xfId="0" fontId="2" numFmtId="169" fillId="3" borderId="23" applyFont="1" applyNumberFormat="1" applyFill="1" applyBorder="1" applyAlignment="1">
      <alignment horizontal="right" textRotation="0" wrapText="false" shrinkToFit="false"/>
    </xf>
    <xf xfId="0" fontId="3" numFmtId="166" fillId="0" borderId="16" applyFont="1" applyNumberFormat="1" applyFill="0" applyBorder="1" applyAlignment="1">
      <alignment horizontal="right" textRotation="0" wrapText="false" shrinkToFit="false"/>
    </xf>
    <xf xfId="0" fontId="3" numFmtId="166" fillId="0" borderId="16"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4" borderId="0" applyFont="1" applyNumberFormat="1" applyFill="1" applyBorder="0" applyAlignment="1">
      <alignment horizontal="right" vertical="center" textRotation="0" wrapText="false" shrinkToFit="false"/>
    </xf>
    <xf xfId="0" fontId="3" numFmtId="166" fillId="4" borderId="30" applyFont="1" applyNumberFormat="1" applyFill="1" applyBorder="1" applyAlignment="1">
      <alignment horizontal="right" vertical="center" textRotation="0" wrapText="false" shrinkToFit="false"/>
    </xf>
    <xf xfId="0" fontId="3" numFmtId="177" fillId="0" borderId="30" applyFont="1" applyNumberFormat="1" applyFill="0" applyBorder="1" applyAlignment="1">
      <alignment horizontal="right" textRotation="0" wrapText="false" shrinkToFit="false"/>
    </xf>
    <xf xfId="0" fontId="2" numFmtId="0" fillId="0" borderId="105" applyFont="1" applyNumberFormat="0" applyFill="0" applyBorder="1" applyAlignment="1">
      <alignment horizontal="center" vertical="center" textRotation="0" wrapText="false" shrinkToFit="false"/>
    </xf>
    <xf xfId="0" fontId="3" numFmtId="9" fillId="0" borderId="16" applyFont="1" applyNumberFormat="1" applyFill="0" applyBorder="1"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3" borderId="16"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0" borderId="7" applyFont="1" applyNumberFormat="1"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7" applyFont="1" applyNumberFormat="1" applyFill="1" applyBorder="1" applyAlignment="0">
      <alignment textRotation="0" wrapText="false" shrinkToFit="false"/>
    </xf>
    <xf xfId="0" fontId="3" numFmtId="9" fillId="3" borderId="4"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16" applyFont="1" applyNumberFormat="1" applyFill="1" applyBorder="1" applyAlignment="1">
      <alignment horizontal="right" textRotation="0" wrapText="false" shrinkToFit="false"/>
    </xf>
    <xf xfId="0" fontId="3" numFmtId="9" fillId="0" borderId="16" applyFont="1" applyNumberFormat="1" applyFill="0" applyBorder="1" applyAlignment="1">
      <alignment horizontal="right" textRotation="0" wrapText="false" shrinkToFit="false"/>
    </xf>
    <xf xfId="0" fontId="3" numFmtId="0" fillId="0" borderId="61" applyFont="1" applyNumberFormat="0" applyFill="0" applyBorder="1" applyAlignment="1">
      <alignment horizontal="left" textRotation="0" wrapText="false" shrinkToFit="false" indent="1"/>
    </xf>
    <xf xfId="0" fontId="3" numFmtId="3" fillId="0" borderId="73" applyFont="1" applyNumberFormat="1" applyFill="0" applyBorder="1" applyAlignment="0">
      <alignment textRotation="0" wrapText="false" shrinkToFit="false"/>
    </xf>
    <xf xfId="0" fontId="3" numFmtId="168" fillId="0" borderId="29" applyFont="1" applyNumberFormat="1" applyFill="0" applyBorder="1" applyAlignment="0">
      <alignment textRotation="0" wrapText="false" shrinkToFit="false"/>
    </xf>
    <xf xfId="0" fontId="3" numFmtId="168" fillId="3" borderId="29" applyFont="1" applyNumberFormat="1" applyFill="1" applyBorder="1" applyAlignment="0">
      <alignment textRotation="0" wrapText="false" shrinkToFit="false"/>
    </xf>
    <xf xfId="0" fontId="3" numFmtId="164" fillId="3" borderId="29" applyFont="1" applyNumberFormat="1" applyFill="1" applyBorder="1" applyAlignment="1">
      <alignment horizontal="right" textRotation="0" wrapText="false" shrinkToFit="false"/>
    </xf>
    <xf xfId="0" fontId="3" numFmtId="164" fillId="3" borderId="30" applyFont="1" applyNumberFormat="1" applyFill="1" applyBorder="1" applyAlignment="1">
      <alignment horizontal="right" textRotation="0" wrapText="false" shrinkToFit="false"/>
    </xf>
    <xf xfId="0" fontId="14" numFmtId="0" fillId="0" borderId="0" applyFont="1" applyNumberFormat="0" applyFill="0" applyBorder="0" applyAlignment="0">
      <alignment textRotation="0" wrapText="false" shrinkToFit="false"/>
    </xf>
    <xf xfId="0" fontId="15" numFmtId="0" fillId="0" borderId="61" applyFont="1" applyNumberFormat="0" applyFill="0" applyBorder="1" applyAlignment="1">
      <alignment horizontal="left" textRotation="0" wrapText="false" shrinkToFit="false" indent="3"/>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168" fillId="0" borderId="0" applyFont="1" applyNumberFormat="1" applyFill="0" applyBorder="0" applyAlignment="1">
      <alignment horizontal="right" textRotation="0" wrapText="false" shrinkToFit="false"/>
    </xf>
    <xf xfId="0" fontId="15" numFmtId="168" fillId="0" borderId="4" applyFont="1" applyNumberFormat="1" applyFill="0" applyBorder="1" applyAlignment="1">
      <alignment horizontal="right" textRotation="0" wrapText="false" shrinkToFit="false"/>
    </xf>
    <xf xfId="0" fontId="15" numFmtId="168" fillId="3" borderId="7" applyFont="1" applyNumberFormat="1" applyFill="1" applyBorder="1" applyAlignment="1">
      <alignment horizontal="right" textRotation="0" wrapText="false" shrinkToFit="false"/>
    </xf>
    <xf xfId="0" fontId="15" numFmtId="168" fillId="3" borderId="0" applyFont="1" applyNumberFormat="1" applyFill="1" applyBorder="0" applyAlignment="1">
      <alignment horizontal="right" textRotation="0" wrapText="false" shrinkToFit="false"/>
    </xf>
    <xf xfId="0" fontId="15" numFmtId="168" fillId="3" borderId="4" applyFont="1" applyNumberFormat="1" applyFill="1" applyBorder="1" applyAlignment="1">
      <alignment horizontal="right" textRotation="0" wrapText="false" shrinkToFit="false"/>
    </xf>
    <xf xfId="0" fontId="15" numFmtId="0" fillId="0" borderId="0" applyFont="1" applyNumberFormat="0" applyFill="0" applyBorder="0" applyAlignment="0">
      <alignment textRotation="0" wrapText="false" shrinkToFit="false"/>
    </xf>
    <xf xfId="0" fontId="15" numFmtId="168" fillId="3" borderId="56" applyFont="1" applyNumberFormat="1" applyFill="1" applyBorder="1" applyAlignment="1">
      <alignment horizontal="right" textRotation="0" wrapText="false" shrinkToFit="false"/>
    </xf>
    <xf xfId="0" fontId="16" numFmtId="0" fillId="0" borderId="0" applyFont="1" applyNumberFormat="0" applyFill="0" applyBorder="0" applyAlignment="0">
      <alignment textRotation="0" wrapText="false" shrinkToFit="false"/>
    </xf>
    <xf xfId="0" fontId="15" numFmtId="0" fillId="0" borderId="80" applyFont="1" applyNumberFormat="0" applyFill="0" applyBorder="1" applyAlignment="1">
      <alignment horizontal="left" textRotation="0" wrapText="false" shrinkToFit="false" indent="3"/>
    </xf>
    <xf xfId="0" fontId="3" numFmtId="169" fillId="3" borderId="16" applyFont="1" applyNumberFormat="1" applyFill="1" applyBorder="1"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9" fillId="0" borderId="40" applyFont="1" applyNumberFormat="1" applyFill="0" applyBorder="1" applyAlignment="1">
      <alignment horizontal="right" textRotation="0" wrapText="false" shrinkToFit="false"/>
    </xf>
    <xf xfId="0" fontId="2" numFmtId="169" fillId="3" borderId="100" applyFont="1" applyNumberFormat="1" applyFill="1" applyBorder="1" applyAlignment="1">
      <alignment horizontal="right" textRotation="0" wrapText="false" shrinkToFit="false"/>
    </xf>
    <xf xfId="0" fontId="3" numFmtId="178" fillId="0" borderId="0" applyFont="1" applyNumberFormat="1" applyFill="0" applyBorder="0" applyAlignment="0">
      <alignment textRotation="0" wrapText="false" shrinkToFit="false"/>
    </xf>
    <xf xfId="0" fontId="3" numFmtId="177" fillId="0" borderId="0" applyFont="1" applyNumberFormat="1" applyFill="0" applyBorder="0" applyAlignment="1">
      <alignment horizontal="right" textRotation="0" wrapText="false" shrinkToFit="false"/>
    </xf>
    <xf xfId="0" fontId="2" numFmtId="0" fillId="0" borderId="119" applyFont="1" applyNumberFormat="0" applyFill="0" applyBorder="1" applyAlignment="0">
      <alignment textRotation="0" wrapText="false" shrinkToFit="false"/>
    </xf>
    <xf xfId="0" fontId="2" numFmtId="164" fillId="3" borderId="33" applyFont="1" applyNumberFormat="1" applyFill="1" applyBorder="1" applyAlignment="1">
      <alignment horizontal="right" textRotation="0" wrapText="false" shrinkToFit="false"/>
    </xf>
    <xf xfId="0" fontId="2" numFmtId="164" fillId="3" borderId="8" applyFont="1" applyNumberFormat="1" applyFill="1" applyBorder="1" applyAlignment="1">
      <alignment horizontal="right" textRotation="0" wrapText="false" shrinkToFit="false"/>
    </xf>
    <xf xfId="0" fontId="2" quotePrefix="1" numFmtId="164" fillId="0" borderId="66" applyFont="1" applyNumberFormat="1" applyFill="0" applyBorder="1" applyAlignment="1">
      <alignment horizontal="right" textRotation="0" wrapText="false" shrinkToFit="false"/>
    </xf>
    <xf xfId="0" fontId="3" numFmtId="168" fillId="0" borderId="7" applyFont="1" applyNumberFormat="1" applyFill="0" applyBorder="1" applyAlignment="1">
      <alignment horizontal="right" textRotation="0" wrapText="false" shrinkToFit="false"/>
    </xf>
    <xf xfId="0" fontId="15" numFmtId="168" fillId="0" borderId="0" applyFont="1" applyNumberFormat="1" applyFill="0" applyBorder="0" applyAlignment="0">
      <alignment textRotation="0" wrapText="false" shrinkToFit="false"/>
    </xf>
    <xf xfId="0" fontId="15" numFmtId="168" fillId="0" borderId="7"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3" fillId="0" borderId="4" applyFont="1" applyNumberFormat="1" applyFill="0" applyBorder="1" applyAlignment="1">
      <alignment horizontal="right" textRotation="0" wrapText="false" shrinkToFit="false"/>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3" fillId="0" borderId="4" applyFont="1" applyNumberFormat="1" applyFill="0" applyBorder="1" applyAlignment="1">
      <alignment horizontal="right" textRotation="0" wrapText="false" shrinkToFit="false"/>
    </xf>
    <xf xfId="0" fontId="2" quotePrefix="1" numFmtId="169" fillId="0" borderId="81" applyFont="1" applyNumberFormat="1" applyFill="0"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2" numFmtId="169" fillId="0" borderId="39" applyFont="1" applyNumberFormat="1" applyFill="0" applyBorder="1" applyAlignment="1">
      <alignment horizontal="right" textRotation="0" wrapText="false" shrinkToFit="false"/>
    </xf>
    <xf xfId="0" fontId="3" numFmtId="165" fillId="0" borderId="30" applyFont="1" applyNumberFormat="1" applyFill="0" applyBorder="1" applyAlignment="0">
      <alignment textRotation="0" wrapText="false" shrinkToFit="false"/>
    </xf>
    <xf xfId="0" fontId="3" numFmtId="166" fillId="0" borderId="30" applyFont="1" applyNumberFormat="1"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2" fillId="0" borderId="26"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164" fillId="0" borderId="30" applyFont="1" applyNumberFormat="1" applyFill="0" applyBorder="1"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8" fillId="0" borderId="30"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9" fillId="3" borderId="16"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7" applyFont="1" applyNumberFormat="1" applyFill="1"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2" numFmtId="9" fillId="0" borderId="39" applyFont="1" applyNumberFormat="1" applyFill="0" applyBorder="1" applyAlignment="1">
      <alignment horizontal="right" textRotation="0" wrapText="false" shrinkToFit="false"/>
    </xf>
    <xf xfId="0" fontId="2" numFmtId="9" fillId="3" borderId="33" applyFont="1" applyNumberFormat="1" applyFill="1" applyBorder="1"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3" numFmtId="174" fillId="0" borderId="8"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0" numFmtId="169" fillId="0" borderId="0" applyFont="0" applyNumberFormat="1" applyFill="0" applyBorder="0" applyAlignment="0">
      <alignment textRotation="0" wrapText="false" shrinkToFit="false"/>
    </xf>
    <xf xfId="0" fontId="3" quotePrefix="1" numFmtId="164" fillId="3" borderId="16" applyFont="1" applyNumberFormat="1" applyFill="1" applyBorder="1" applyAlignment="1">
      <alignment horizontal="right" textRotation="0" wrapText="false" shrinkToFit="false"/>
    </xf>
    <xf xfId="0" fontId="3" quotePrefix="1" numFmtId="164" fillId="3" borderId="0" applyFont="1" applyNumberFormat="1" applyFill="1" applyBorder="0" applyAlignment="1">
      <alignment horizontal="right" textRotation="0" wrapText="false" shrinkToFit="false"/>
    </xf>
    <xf xfId="0" fontId="3" numFmtId="168" fillId="2" borderId="86" applyFont="1" applyNumberFormat="1" applyFill="1" applyBorder="1" applyAlignment="1">
      <alignment horizontal="right" textRotation="0" wrapText="false" shrinkToFit="false"/>
    </xf>
    <xf xfId="0" fontId="17" numFmtId="167" fillId="0" borderId="0" applyFont="1" applyNumberFormat="1" applyFill="0" applyBorder="0" applyAlignment="1">
      <alignment horizontal="right" vertical="center" textRotation="0" wrapText="false" shrinkToFit="false"/>
    </xf>
    <xf xfId="0" fontId="13" quotePrefix="1" numFmtId="0" fillId="0" borderId="0" applyFont="1" applyNumberFormat="0" applyFill="0" applyBorder="0" applyAlignment="1">
      <alignment vertical="center" textRotation="0" wrapText="false" shrinkToFit="false"/>
    </xf>
    <xf xfId="0" fontId="13" quotePrefix="1" numFmtId="0" fillId="0" borderId="0" applyFont="1" applyNumberFormat="0" applyFill="0" applyBorder="0" applyAlignment="0">
      <alignment textRotation="0" wrapText="false" shrinkToFit="false"/>
    </xf>
    <xf xfId="0" fontId="18" numFmtId="0" fillId="5" borderId="23" applyFont="1" applyNumberFormat="0" applyFill="1" applyBorder="1" applyAlignment="1">
      <alignment horizontal="center" vertical="center" textRotation="0" wrapText="false" shrinkToFit="false"/>
    </xf>
    <xf xfId="0" fontId="3" numFmtId="177" fillId="0" borderId="0" applyFont="1" applyNumberFormat="1" applyFill="0" applyBorder="0" applyAlignment="0">
      <alignment textRotation="0" wrapText="false" shrinkToFit="false"/>
    </xf>
    <xf xfId="0" fontId="0" numFmtId="166" fillId="0" borderId="0" applyFont="0" applyNumberFormat="1" applyFill="0" applyBorder="0" applyAlignment="0">
      <alignment textRotation="0" wrapText="false" shrinkToFit="false"/>
    </xf>
    <xf xfId="0" fontId="0" numFmtId="179" fillId="0" borderId="0" applyFont="0" applyNumberFormat="1" applyFill="0" applyBorder="0" applyAlignment="1">
      <alignment horizontal="left" textRotation="0" wrapText="false" shrinkToFit="false"/>
    </xf>
    <xf xfId="0" fontId="3" numFmtId="166" fillId="0" borderId="0" applyFont="1" applyNumberFormat="1" applyFill="0" applyBorder="0" applyAlignment="1">
      <alignment horizontal="right" textRotation="0" wrapText="false" shrinkToFit="false"/>
    </xf>
    <xf xfId="0" fontId="3" numFmtId="166"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2" numFmtId="0" fillId="5" borderId="0" applyFont="1" applyNumberFormat="0" applyFill="1" applyBorder="0" applyAlignment="1">
      <alignment horizontal="center" vertical="center" textRotation="0" wrapText="false" shrinkToFit="false"/>
    </xf>
    <xf xfId="0" fontId="3" numFmtId="170" fillId="0" borderId="80" applyFont="1" applyNumberFormat="1" applyFill="0" applyBorder="1" applyAlignment="1">
      <alignment horizontal="left" vertical="center" textRotation="0" wrapText="false" shrinkToFit="false"/>
    </xf>
    <xf xfId="0" fontId="3" numFmtId="169" fillId="0" borderId="0" applyFont="1" applyNumberFormat="1" applyFill="0" applyBorder="0" applyAlignment="1">
      <alignment horizontal="right" textRotation="0" wrapText="false" shrinkToFit="false"/>
    </xf>
    <xf xfId="0" fontId="3" numFmtId="0" fillId="6" borderId="0" applyFont="1" applyNumberFormat="0" applyFill="1" applyBorder="0" applyAlignment="0">
      <alignment textRotation="0" wrapText="false" shrinkToFit="false"/>
    </xf>
    <xf xfId="0" fontId="3" numFmtId="0" fillId="0" borderId="80" applyFont="1" applyNumberFormat="0" applyFill="0" applyBorder="1" applyAlignment="1">
      <alignment horizontal="left" textRotation="0" wrapText="false" shrinkToFit="false"/>
    </xf>
    <xf xfId="0" fontId="3" numFmtId="0" fillId="0" borderId="80" applyFont="1" applyNumberFormat="0" applyFill="0" applyBorder="1" applyAlignment="1">
      <alignment vertical="center" textRotation="0" wrapText="true" shrinkToFit="false"/>
    </xf>
    <xf xfId="0" fontId="3" numFmtId="0" fillId="0" borderId="80" applyFont="1" applyNumberFormat="0" applyFill="0" applyBorder="1" applyAlignment="1">
      <alignment horizontal="left" vertical="center" textRotation="0" wrapText="false" shrinkToFit="false"/>
    </xf>
    <xf xfId="0" fontId="3" numFmtId="0" fillId="0" borderId="80" applyFont="1" applyNumberFormat="0" applyFill="0" applyBorder="1" applyAlignment="1">
      <alignment vertical="center" textRotation="0" wrapText="false" shrinkToFit="false"/>
    </xf>
    <xf xfId="0" fontId="3" numFmtId="0" fillId="0" borderId="84" applyFont="1" applyNumberFormat="0" applyFill="0"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horizontal="left" vertical="center" textRotation="0" wrapText="false" shrinkToFit="false"/>
    </xf>
    <xf xfId="0" fontId="3" numFmtId="0" fillId="0" borderId="80" applyFont="1" applyNumberFormat="0" applyFill="0" applyBorder="1" applyAlignment="1">
      <alignment vertical="center" textRotation="0" wrapText="false" shrinkToFit="false"/>
    </xf>
    <xf xfId="0" fontId="3" numFmtId="0" fillId="0" borderId="80" applyFont="1" applyNumberFormat="0" applyFill="0" applyBorder="1" applyAlignment="1">
      <alignment horizontal="left" textRotation="0" wrapText="false" shrinkToFit="false"/>
    </xf>
    <xf xfId="0" fontId="3" quotePrefix="1" numFmtId="9" fillId="0" borderId="16" applyFont="1" applyNumberFormat="1" applyFill="0" applyBorder="1" applyAlignment="1">
      <alignment horizontal="right" textRotation="0" wrapText="false" shrinkToFit="false"/>
    </xf>
    <xf xfId="0" fontId="2" numFmtId="2" fillId="5" borderId="100" applyFont="1" applyNumberFormat="1" applyFill="1" applyBorder="1" applyAlignment="1">
      <alignment horizontal="center" vertical="center" textRotation="0" wrapText="false" shrinkToFit="false"/>
    </xf>
    <xf xfId="0" fontId="2" numFmtId="0" fillId="5" borderId="131" applyFont="1" applyNumberFormat="0" applyFill="1" applyBorder="1" applyAlignment="1">
      <alignment horizontal="center" vertical="center" textRotation="0" wrapText="false" shrinkToFit="false"/>
    </xf>
    <xf xfId="0" fontId="3" numFmtId="168" fillId="0" borderId="132" applyFont="1" applyNumberFormat="1" applyFill="0" applyBorder="1" applyAlignment="0">
      <alignment textRotation="0" wrapText="false" shrinkToFit="false"/>
    </xf>
    <xf xfId="0" fontId="3" numFmtId="168" fillId="0" borderId="133" applyFont="1" applyNumberFormat="1" applyFill="0" applyBorder="1" applyAlignment="0">
      <alignment textRotation="0" wrapText="false" shrinkToFit="false"/>
    </xf>
    <xf xfId="0" fontId="3" numFmtId="177" fillId="2" borderId="133" applyFont="1" applyNumberFormat="1" applyFill="1" applyBorder="1" applyAlignment="0">
      <alignment textRotation="0" wrapText="false" shrinkToFit="false"/>
    </xf>
    <xf xfId="0" fontId="3" numFmtId="169" fillId="0" borderId="133" applyFont="1" applyNumberFormat="1" applyFill="0" applyBorder="1" applyAlignment="0">
      <alignment textRotation="0" wrapText="false" shrinkToFit="false"/>
    </xf>
    <xf xfId="0" fontId="3" numFmtId="9" fillId="0" borderId="133" applyFont="1" applyNumberFormat="1" applyFill="0" applyBorder="1" applyAlignment="0">
      <alignment textRotation="0" wrapText="false" shrinkToFit="false"/>
    </xf>
    <xf xfId="0" fontId="3" numFmtId="168" fillId="0" borderId="133" applyFont="1" applyNumberFormat="1" applyFill="0" applyBorder="1" applyAlignment="0">
      <alignment textRotation="0" wrapText="false" shrinkToFit="false"/>
    </xf>
    <xf xfId="0" fontId="3" numFmtId="166" fillId="2" borderId="133" applyFont="1" applyNumberFormat="1" applyFill="1" applyBorder="1" applyAlignment="0">
      <alignment textRotation="0" wrapText="false" shrinkToFit="false"/>
    </xf>
    <xf xfId="0" fontId="3" numFmtId="169" fillId="2" borderId="133" applyFont="1" applyNumberFormat="1" applyFill="1" applyBorder="1" applyAlignment="0">
      <alignment textRotation="0" wrapText="false" shrinkToFit="false"/>
    </xf>
    <xf xfId="0" fontId="3" numFmtId="9" fillId="0" borderId="134" applyFont="1" applyNumberFormat="1" applyFill="0" applyBorder="1" applyAlignment="0">
      <alignment textRotation="0" wrapText="false" shrinkToFit="false"/>
    </xf>
    <xf xfId="0" fontId="3" numFmtId="0" fillId="0" borderId="0" applyFont="1" applyNumberFormat="0" applyFill="0" applyBorder="0" applyAlignment="1">
      <alignment vertical="center" textRotation="0" wrapText="false" shrinkToFit="false"/>
    </xf>
    <xf xfId="0" fontId="3" numFmtId="1" fillId="0" borderId="133" applyFont="1" applyNumberFormat="1" applyFill="0" applyBorder="1" applyAlignment="0">
      <alignment textRotation="0" wrapText="false" shrinkToFit="false"/>
    </xf>
    <xf xfId="0" fontId="3" numFmtId="0" fillId="0" borderId="132" applyFont="1" applyNumberFormat="0" applyFill="0" applyBorder="1" applyAlignment="0">
      <alignment textRotation="0" wrapText="false" shrinkToFit="false"/>
    </xf>
    <xf xfId="0" fontId="3" numFmtId="0" fillId="0" borderId="133" applyFont="1" applyNumberFormat="0" applyFill="0" applyBorder="1" applyAlignment="0">
      <alignment textRotation="0" wrapText="false" shrinkToFit="false"/>
    </xf>
    <xf xfId="0" fontId="0" numFmtId="179" fillId="0" borderId="0" applyFont="0" applyNumberFormat="1" applyFill="0" applyBorder="0" applyAlignment="0">
      <alignment textRotation="0" wrapText="false" shrinkToFit="false"/>
    </xf>
    <xf xfId="0" fontId="0" numFmtId="180" fillId="0" borderId="0" applyFont="0" applyNumberFormat="1" applyFill="0" applyBorder="0" applyAlignment="0">
      <alignment textRotation="0" wrapText="false" shrinkToFit="false"/>
    </xf>
    <xf xfId="0" fontId="3" numFmtId="9" fillId="2" borderId="133" applyFont="1" applyNumberFormat="1" applyFill="1" applyBorder="1" applyAlignment="0">
      <alignment textRotation="0" wrapText="false" shrinkToFit="false"/>
    </xf>
    <xf xfId="0" fontId="3" numFmtId="1" fillId="2" borderId="133" applyFont="1" applyNumberFormat="1" applyFill="1" applyBorder="1" applyAlignment="0">
      <alignment textRotation="0" wrapText="false" shrinkToFit="false"/>
    </xf>
    <xf xfId="0" fontId="3" numFmtId="1" fillId="0" borderId="0" applyFont="1" applyNumberFormat="1" applyFill="0" applyBorder="0" applyAlignment="0">
      <alignment textRotation="0" wrapText="false" shrinkToFit="false"/>
    </xf>
    <xf xfId="0" fontId="3" numFmtId="0" fillId="0" borderId="133" applyFont="1" applyNumberFormat="0" applyFill="0" applyBorder="1" applyAlignment="1">
      <alignment horizontal="right" textRotation="0" wrapText="false" shrinkToFit="false"/>
    </xf>
    <xf xfId="0" fontId="3" quotePrefix="1" numFmtId="0" fillId="0" borderId="133" applyFont="1" applyNumberFormat="0" applyFill="0" applyBorder="1" applyAlignment="1">
      <alignment horizontal="right" textRotation="0" wrapText="false" shrinkToFit="false"/>
    </xf>
    <xf xfId="0" fontId="3" numFmtId="3" fillId="0" borderId="133" applyFont="1" applyNumberFormat="1" applyFill="0" applyBorder="1" applyAlignment="0">
      <alignment textRotation="0" wrapText="false" shrinkToFit="false"/>
    </xf>
    <xf xfId="0" fontId="3" numFmtId="3" fillId="0" borderId="133" applyFont="1" applyNumberFormat="1" applyFill="0" applyBorder="1" applyAlignment="1">
      <alignment horizontal="right" textRotation="0" wrapText="false" shrinkToFit="false"/>
    </xf>
    <xf xfId="0" fontId="3" quotePrefix="1" numFmtId="168" fillId="0" borderId="133" applyFont="1" applyNumberFormat="1" applyFill="0" applyBorder="1" applyAlignment="1">
      <alignment horizontal="right" textRotation="0" wrapText="false" shrinkToFit="false"/>
    </xf>
    <xf xfId="0" fontId="2" numFmtId="1" fillId="5" borderId="100" applyFont="1" applyNumberFormat="1" applyFill="1" applyBorder="1" applyAlignment="1">
      <alignment horizontal="center" vertical="center" textRotation="0" wrapText="false" shrinkToFit="false"/>
    </xf>
    <xf xfId="0" fontId="3" quotePrefix="1" numFmtId="177" fillId="2" borderId="133" applyFont="1" applyNumberFormat="1" applyFill="1" applyBorder="1" applyAlignment="1">
      <alignment horizontal="right" textRotation="0" wrapText="false" shrinkToFit="false"/>
    </xf>
    <xf xfId="0" fontId="3"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3" numFmtId="1" fillId="0" borderId="133" applyFont="1" applyNumberFormat="1" applyFill="0" applyBorder="1" applyAlignment="0">
      <alignment textRotation="0" wrapText="false" shrinkToFit="false"/>
    </xf>
    <xf xfId="0" fontId="0" numFmtId="2" fillId="0" borderId="0" applyFont="0" applyNumberFormat="1" applyFill="0" applyBorder="0" applyAlignment="0">
      <alignment textRotation="0" wrapText="false" shrinkToFit="false"/>
    </xf>
    <xf xfId="0" fontId="3" numFmtId="9" fillId="0" borderId="16" applyFont="1" applyNumberFormat="1" applyFill="0" applyBorder="1" applyAlignment="1">
      <alignment horizontal="left" textRotation="0" wrapText="false" shrinkToFit="false" indent="1"/>
    </xf>
    <xf xfId="0" fontId="2" numFmtId="0" fillId="7" borderId="107" applyFont="1" applyNumberFormat="0" applyFill="1" applyBorder="1" applyAlignment="1">
      <alignment horizontal="center" vertical="center" textRotation="0" wrapText="false" shrinkToFit="false"/>
    </xf>
    <xf xfId="0" fontId="2" numFmtId="0" fillId="7" borderId="108" applyFont="1" applyNumberFormat="0" applyFill="1" applyBorder="1" applyAlignment="1">
      <alignment horizontal="center" vertical="center" textRotation="0" wrapText="false" shrinkToFit="false"/>
    </xf>
    <xf xfId="0" fontId="2" numFmtId="168" fillId="0" borderId="80" applyFont="1" applyNumberFormat="1" applyFill="0" applyBorder="1" applyAlignment="0">
      <alignment textRotation="0" wrapText="false" shrinkToFit="false"/>
    </xf>
    <xf xfId="0" fontId="3" numFmtId="168" fillId="0" borderId="33" applyFont="1" applyNumberFormat="1" applyFill="0" applyBorder="1" applyAlignment="1">
      <alignment horizontal="right" textRotation="0" wrapText="false" shrinkToFit="false"/>
    </xf>
    <xf xfId="0" fontId="3" numFmtId="168" fillId="0" borderId="39" applyFont="1" applyNumberFormat="1" applyFill="0" applyBorder="1" applyAlignment="1">
      <alignment horizontal="right" textRotation="0" wrapText="false" shrinkToFit="false"/>
    </xf>
    <xf xfId="0" fontId="2" numFmtId="164" fillId="3" borderId="39" applyFont="1" applyNumberFormat="1" applyFill="1" applyBorder="1" applyAlignment="1">
      <alignment horizontal="right" textRotation="0" wrapText="false" shrinkToFit="false"/>
    </xf>
    <xf xfId="0" fontId="2" numFmtId="164" fillId="0" borderId="55" applyFont="1" applyNumberFormat="1" applyFill="0" applyBorder="1" applyAlignment="1">
      <alignment horizontal="right" textRotation="0" wrapText="false" shrinkToFit="false"/>
    </xf>
    <xf xfId="0" fontId="2" numFmtId="164" fillId="0" borderId="38" applyFont="1" applyNumberFormat="1" applyFill="0" applyBorder="1" applyAlignment="1">
      <alignment horizontal="right" textRotation="0" wrapText="false" shrinkToFit="false"/>
    </xf>
    <xf xfId="0" fontId="2" numFmtId="164" fillId="3" borderId="44" applyFont="1" applyNumberFormat="1" applyFill="1" applyBorder="1" applyAlignment="1">
      <alignment horizontal="right" textRotation="0" wrapText="false" shrinkToFit="false"/>
    </xf>
    <xf xfId="0" fontId="3" numFmtId="0" fillId="0" borderId="135" applyFont="1" applyNumberFormat="0" applyFill="0" applyBorder="1" applyAlignment="1">
      <alignment horizontal="left" textRotation="0" wrapText="false" shrinkToFit="false"/>
    </xf>
    <xf xfId="0" fontId="3" numFmtId="169" fillId="0" borderId="136" applyFont="1" applyNumberFormat="1" applyFill="0" applyBorder="1" applyAlignment="1">
      <alignment horizontal="right" vertical="center" textRotation="0" wrapText="false" shrinkToFit="false"/>
    </xf>
    <xf xfId="0" fontId="3" numFmtId="169" fillId="0" borderId="137" applyFont="1" applyNumberFormat="1" applyFill="0" applyBorder="1" applyAlignment="1">
      <alignment horizontal="right" vertical="center" textRotation="0" wrapText="false" shrinkToFit="false"/>
    </xf>
    <xf xfId="0" fontId="3" numFmtId="169" fillId="0" borderId="138" applyFont="1" applyNumberFormat="1" applyFill="0" applyBorder="1" applyAlignment="1">
      <alignment horizontal="right" vertical="center" textRotation="0" wrapText="false" shrinkToFit="false"/>
    </xf>
    <xf xfId="0" fontId="3" numFmtId="169" fillId="4" borderId="137" applyFont="1" applyNumberFormat="1" applyFill="1" applyBorder="1" applyAlignment="1">
      <alignment horizontal="right" vertical="center" textRotation="0" wrapText="false" shrinkToFit="false"/>
    </xf>
    <xf xfId="0" fontId="3" numFmtId="169" fillId="4" borderId="138" applyFont="1" applyNumberFormat="1" applyFill="1" applyBorder="1" applyAlignment="1">
      <alignment horizontal="right" vertical="center" textRotation="0" wrapText="false" shrinkToFit="false"/>
    </xf>
    <xf xfId="0" fontId="3" numFmtId="169" fillId="4" borderId="139" applyFont="1" applyNumberFormat="1" applyFill="1" applyBorder="1" applyAlignment="1">
      <alignment horizontal="right" vertical="center" textRotation="0" wrapText="false" shrinkToFit="false"/>
    </xf>
    <xf xfId="0" fontId="3" numFmtId="168" fillId="2" borderId="16" applyFont="1" applyNumberFormat="1" applyFill="1" applyBorder="1" applyAlignment="1">
      <alignment horizontal="left" textRotation="0" wrapText="false" shrinkToFit="false"/>
    </xf>
    <xf xfId="0" fontId="19" numFmtId="0" fillId="0" borderId="0" applyFont="1" applyNumberFormat="0" applyFill="0" applyBorder="0" applyAlignment="1">
      <alignment horizontal="center" textRotation="0" wrapText="false" shrinkToFit="false"/>
    </xf>
    <xf xfId="0" fontId="20" numFmtId="0" fillId="0" borderId="0" applyFont="1" applyNumberFormat="0" applyFill="0" applyBorder="0" applyAlignment="1">
      <alignment horizontal="center" textRotation="0" wrapText="false" shrinkToFit="false"/>
    </xf>
    <xf xfId="0" fontId="17" numFmtId="167" fillId="0" borderId="0" applyFont="1" applyNumberFormat="1" applyFill="0" applyBorder="0" applyAlignment="1">
      <alignment horizontal="right" vertical="center" textRotation="0" wrapText="false" shrinkToFit="false"/>
    </xf>
    <xf xfId="0" fontId="1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cellXfs>
  <cellStyles count="1">
    <cellStyle name="Normal" xfId="0" builtinId="0"/>
  </cellStyles>
  <dxfs count="2">
    <dxf>
      <font>
        <color rgb="FF800000"/>
      </font>
      <alignment/>
      <border/>
    </dxf>
    <dxf>
      <font/>
      <numFmt numFmtId="164" formatCode="\-"/>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64c10b00dfb98248ad1af920346b7086.png"/></Relationships>
</file>

<file path=xl/drawings/_rels/drawing14.xml.rels><?xml version="1.0" encoding="UTF-8" standalone="yes"?>
<Relationships xmlns="http://schemas.openxmlformats.org/package/2006/relationships"><Relationship Id="rId1" Type="http://schemas.openxmlformats.org/officeDocument/2006/relationships/image" Target="../media/2f0776e08538e073d70e7cb8e275ccaf.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8</xdr:row>
      <xdr:rowOff>66675</xdr:rowOff>
    </xdr:from>
    <xdr:to>
      <xdr:col>23</xdr:col>
      <xdr:colOff>95250</xdr:colOff>
      <xdr:row>13</xdr:row>
      <xdr:rowOff>47625</xdr:rowOff>
    </xdr:to>
    <xdr:pic>
      <xdr:nvPicPr>
        <xdr:cNvPr id="1" name="Picture 2" descr=""/>
        <xdr:cNvPicPr>
          <a:picLocks noChangeAspect="1"/>
        </xdr:cNvPicPr>
      </xdr:nvPicPr>
      <xdr:blipFill>
        <a:blip xmlns:r="http://schemas.openxmlformats.org/officeDocument/2006/relationships" r:embed="rId1"/>
        <a:stretch>
          <a:fillRect/>
        </a:stretch>
      </xdr:blipFill>
      <xdr:spPr>
        <a:xfrm rot="0">
          <a:ext cx="3981450" cy="685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66675</xdr:colOff>
      <xdr:row>8</xdr:row>
      <xdr:rowOff>66675</xdr:rowOff>
    </xdr:from>
    <xdr:to>
      <xdr:col>30</xdr:col>
      <xdr:colOff>57150</xdr:colOff>
      <xdr:row>13</xdr:row>
      <xdr:rowOff>47625</xdr:rowOff>
    </xdr:to>
    <xdr:pic>
      <xdr:nvPicPr>
        <xdr:cNvPr id="1" name="Picture 1" descr=""/>
        <xdr:cNvPicPr>
          <a:picLocks noChangeAspect="1"/>
        </xdr:cNvPicPr>
      </xdr:nvPicPr>
      <xdr:blipFill>
        <a:blip xmlns:r="http://schemas.openxmlformats.org/officeDocument/2006/relationships" r:embed="rId1"/>
        <a:stretch>
          <a:fillRect/>
        </a:stretch>
      </xdr:blipFill>
      <xdr:spPr>
        <a:xfrm rot="0">
          <a:ext cx="3981450"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5"/>
  <sheetViews>
    <sheetView tabSelected="1" workbookViewId="0" zoomScale="70" zoomScaleNormal="40" view="pageBreakPreview" showGridLines="false" showRowColHeaders="1">
      <selection activeCell="A1" sqref="A1"/>
    </sheetView>
  </sheetViews>
  <sheetFormatPr defaultRowHeight="14.4" defaultColWidth="9.140625" outlineLevelRow="0" outlineLevelCol="0"/>
  <cols>
    <col min="1" max="1" width="9.140625" style="65"/>
    <col min="2" max="2" width="3" customWidth="true" style="65"/>
    <col min="3" max="3" width="3" customWidth="true" style="65"/>
    <col min="4" max="4" width="3" customWidth="true" style="65"/>
    <col min="5" max="5" width="3" customWidth="true" style="65"/>
    <col min="6" max="6" width="3" customWidth="true" style="65"/>
    <col min="7" max="7" width="3" customWidth="true" style="65"/>
    <col min="8" max="8" width="3" customWidth="true" style="65"/>
    <col min="9" max="9" width="3" customWidth="true" style="65"/>
    <col min="10" max="10" width="3" customWidth="true" style="65"/>
    <col min="11" max="11" width="3" customWidth="true" style="65"/>
    <col min="12" max="12" width="3" customWidth="true" style="65"/>
    <col min="13" max="13" width="3" customWidth="true" style="65"/>
    <col min="14" max="14" width="3" customWidth="true" style="65"/>
    <col min="15" max="15" width="3" customWidth="true" style="65"/>
    <col min="16" max="16" width="3" customWidth="true" style="65"/>
    <col min="17" max="17" width="3" customWidth="true" style="65"/>
    <col min="18" max="18" width="3" customWidth="true" style="65"/>
    <col min="19" max="19" width="3" customWidth="true" style="65"/>
    <col min="20" max="20" width="3" customWidth="true" style="65"/>
    <col min="21" max="21" width="3" customWidth="true" style="65"/>
    <col min="22" max="22" width="3" customWidth="true" style="65"/>
    <col min="23" max="23" width="3" customWidth="true" style="65"/>
    <col min="24" max="24" width="3" customWidth="true" style="65"/>
    <col min="25" max="25" width="3" customWidth="true" style="65"/>
    <col min="26" max="26" width="3" customWidth="true" style="65"/>
    <col min="27" max="27" width="3" customWidth="true" style="65"/>
    <col min="28" max="28" width="3" customWidth="true" style="65"/>
    <col min="29" max="29" width="3" customWidth="true" style="65"/>
    <col min="30" max="30" width="3" customWidth="true" style="65"/>
    <col min="31" max="31" width="3" customWidth="true" style="65"/>
    <col min="32" max="32" width="3" customWidth="true" style="65"/>
    <col min="33" max="33" width="3" customWidth="true" style="65"/>
    <col min="34" max="34" width="3" customWidth="true" style="65"/>
    <col min="35" max="35" width="3" customWidth="true" style="65"/>
    <col min="36" max="36" width="3" customWidth="true" style="65"/>
    <col min="37" max="37" width="3" customWidth="true" style="65"/>
    <col min="38" max="38" width="3" customWidth="true" style="65"/>
    <col min="39" max="39" width="3" customWidth="true" style="65"/>
    <col min="40" max="40" width="3" customWidth="true" style="65"/>
    <col min="41" max="41" width="3" customWidth="true" style="65"/>
    <col min="42" max="42" width="3" customWidth="true" style="65"/>
    <col min="43" max="43" width="3" customWidth="true" style="65"/>
    <col min="44" max="44" width="3" customWidth="true" style="65"/>
    <col min="45" max="45" width="3" customWidth="true" style="65"/>
    <col min="46" max="46" width="3" customWidth="true" style="65"/>
    <col min="47" max="47" width="3" customWidth="true" style="65"/>
    <col min="48" max="48" width="3" customWidth="true" style="65"/>
    <col min="49" max="49" width="3" customWidth="true" style="65"/>
    <col min="50" max="50" width="3" customWidth="true" style="65"/>
    <col min="51" max="51" width="3" customWidth="true" style="65"/>
    <col min="52" max="52" width="3" customWidth="true" style="65"/>
    <col min="53" max="53" width="3" customWidth="true" style="65"/>
    <col min="54" max="54" width="3" customWidth="true" style="65"/>
    <col min="55" max="55" width="3" customWidth="true" style="65"/>
    <col min="56" max="56" width="3" customWidth="true" style="65"/>
    <col min="57" max="57" width="3" customWidth="true" style="65"/>
    <col min="58" max="58" width="3" customWidth="true" style="65"/>
    <col min="59" max="59" width="3" customWidth="true" style="65"/>
    <col min="60" max="60" width="3" customWidth="true" style="65"/>
    <col min="61" max="61" width="3" customWidth="true" style="65"/>
    <col min="62" max="62" width="3" customWidth="true" style="65"/>
    <col min="63" max="63" width="3" customWidth="true" style="65"/>
    <col min="64" max="64" width="9.140625" style="65"/>
  </cols>
  <sheetData>
    <row r="2" spans="1:64" customHeight="1" ht="11.25">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row>
    <row r="3" spans="1:64" customHeight="1" ht="11.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6"/>
      <c r="AR3" s="64"/>
      <c r="AS3" s="64"/>
      <c r="AT3" s="64"/>
      <c r="AU3" s="64"/>
      <c r="AV3" s="64"/>
      <c r="AW3" s="64"/>
      <c r="AX3" s="64"/>
      <c r="AY3" s="64"/>
      <c r="AZ3" s="64"/>
      <c r="BA3" s="64"/>
      <c r="BB3" s="64"/>
      <c r="BC3" s="64"/>
      <c r="BD3" s="64"/>
      <c r="BE3" s="64"/>
      <c r="BF3" s="64"/>
      <c r="BG3" s="64"/>
      <c r="BH3" s="64"/>
      <c r="BI3" s="64"/>
      <c r="BJ3" s="64"/>
    </row>
    <row r="4" spans="1:64" customHeight="1" ht="11.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1170"/>
      <c r="AV4" s="1170"/>
      <c r="AW4" s="1170"/>
      <c r="AX4" s="1170"/>
      <c r="AY4" s="1170"/>
      <c r="AZ4" s="1170"/>
      <c r="BA4" s="1170"/>
      <c r="BB4" s="1170"/>
      <c r="BC4" s="1170"/>
      <c r="BD4" s="1170"/>
      <c r="BE4" s="1170"/>
      <c r="BF4" s="64"/>
      <c r="BG4" s="64"/>
      <c r="BH4" s="64"/>
      <c r="BI4" s="64"/>
      <c r="BJ4" s="64"/>
    </row>
    <row r="5" spans="1:64" customHeight="1" ht="11.2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1170"/>
      <c r="AV5" s="1170"/>
      <c r="AW5" s="1170"/>
      <c r="AX5" s="1170"/>
      <c r="AY5" s="1170"/>
      <c r="AZ5" s="1170"/>
      <c r="BA5" s="1170"/>
      <c r="BB5" s="1170"/>
      <c r="BC5" s="1170"/>
      <c r="BD5" s="1170"/>
      <c r="BE5" s="1170"/>
      <c r="BF5" s="64"/>
      <c r="BG5" s="64"/>
      <c r="BH5" s="64"/>
      <c r="BI5" s="64"/>
      <c r="BJ5" s="64"/>
    </row>
    <row r="6" spans="1:64" customHeight="1" ht="11.25">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1170"/>
      <c r="AV6" s="1170"/>
      <c r="AW6" s="1170"/>
      <c r="AX6" s="1170"/>
      <c r="AY6" s="1170"/>
      <c r="AZ6" s="1170"/>
      <c r="BA6" s="1170"/>
      <c r="BB6" s="1170"/>
      <c r="BC6" s="1170"/>
      <c r="BD6" s="1170"/>
      <c r="BE6" s="1170"/>
      <c r="BF6" s="64"/>
      <c r="BG6" s="64"/>
      <c r="BH6" s="64"/>
      <c r="BI6" s="64"/>
      <c r="BJ6" s="64"/>
    </row>
    <row r="7" spans="1:64" customHeight="1" ht="11.2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row>
    <row r="8" spans="1:64" customHeight="1" ht="11.25">
      <c r="B8" s="64"/>
      <c r="C8" s="64"/>
      <c r="D8" s="64"/>
      <c r="E8" s="67"/>
      <c r="F8" s="67"/>
      <c r="G8" s="67"/>
      <c r="H8" s="67"/>
      <c r="I8" s="67"/>
      <c r="J8" s="67"/>
      <c r="K8" s="67"/>
      <c r="L8" s="67"/>
      <c r="M8" s="67"/>
      <c r="N8" s="67"/>
      <c r="O8" s="67"/>
      <c r="P8" s="67"/>
      <c r="Q8" s="67"/>
      <c r="R8" s="67"/>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row>
    <row r="9" spans="1:64" customHeight="1" ht="11.25">
      <c r="B9" s="64"/>
      <c r="C9" s="64"/>
      <c r="D9" s="64"/>
      <c r="E9" s="67"/>
      <c r="F9" s="67"/>
      <c r="G9" s="67"/>
      <c r="H9" s="67"/>
      <c r="I9" s="67"/>
      <c r="J9" s="67"/>
      <c r="K9" s="67"/>
      <c r="L9" s="67"/>
      <c r="M9" s="67"/>
      <c r="N9" s="67"/>
      <c r="O9" s="67"/>
      <c r="P9" s="67"/>
      <c r="Q9" s="67"/>
      <c r="R9" s="67"/>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row>
    <row r="10" spans="1:64" customHeight="1" ht="11.25">
      <c r="B10" s="64"/>
      <c r="C10" s="64"/>
      <c r="D10" s="64"/>
      <c r="E10" s="67"/>
      <c r="F10" s="67"/>
      <c r="G10" s="67"/>
      <c r="H10" s="67"/>
      <c r="I10" s="67"/>
      <c r="J10" s="67"/>
      <c r="K10" s="67"/>
      <c r="L10" s="67"/>
      <c r="M10" s="67"/>
      <c r="N10" s="67"/>
      <c r="O10" s="67"/>
      <c r="P10" s="67"/>
      <c r="Q10" s="67"/>
      <c r="R10" s="67"/>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row>
    <row r="11" spans="1:64" customHeight="1" ht="11.25">
      <c r="B11" s="64"/>
      <c r="C11" s="64"/>
      <c r="D11" s="64"/>
      <c r="E11" s="67"/>
      <c r="F11" s="67"/>
      <c r="G11" s="67"/>
      <c r="H11" s="67"/>
      <c r="I11" s="67"/>
      <c r="J11" s="67"/>
      <c r="K11" s="67"/>
      <c r="L11" s="67"/>
      <c r="M11" s="67"/>
      <c r="N11" s="67"/>
      <c r="O11" s="67"/>
      <c r="P11" s="67"/>
      <c r="Q11" s="67"/>
      <c r="R11" s="67"/>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row>
    <row r="12" spans="1:64" customHeight="1" ht="11.25">
      <c r="B12" s="64"/>
      <c r="C12" s="64"/>
      <c r="D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row>
    <row r="13" spans="1:64" customHeight="1" ht="11.25">
      <c r="B13" s="64"/>
      <c r="C13" s="64"/>
      <c r="D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row>
    <row r="14" spans="1:64" customHeight="1" ht="11.25">
      <c r="B14" s="64"/>
      <c r="C14" s="64"/>
      <c r="D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row>
    <row r="15" spans="1:64" customHeight="1" ht="11.25">
      <c r="B15" s="64"/>
      <c r="C15" s="64"/>
      <c r="D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row>
    <row r="16" spans="1:64" customHeight="1" ht="11.25">
      <c r="B16" s="64"/>
      <c r="C16" s="64"/>
      <c r="D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row>
    <row r="17" spans="1:64" customHeight="1" ht="11.25">
      <c r="B17" s="64"/>
      <c r="C17" s="64"/>
      <c r="D17" s="64"/>
      <c r="AK17" s="1171"/>
      <c r="AL17" s="1171"/>
      <c r="AM17" s="1171"/>
      <c r="AN17" s="1171"/>
      <c r="AO17" s="1171"/>
      <c r="AP17" s="1171"/>
      <c r="AQ17" s="1171"/>
      <c r="AR17" s="1171"/>
      <c r="AS17" s="1171"/>
      <c r="AT17" s="1171"/>
      <c r="AU17" s="1171"/>
      <c r="AV17" s="1171"/>
      <c r="AW17" s="1171"/>
      <c r="AX17" s="1171"/>
      <c r="AY17" s="1171"/>
      <c r="AZ17" s="1171"/>
      <c r="BA17" s="1171"/>
      <c r="BB17" s="1171"/>
      <c r="BC17" s="1171"/>
      <c r="BD17" s="1171"/>
      <c r="BE17" s="1171"/>
      <c r="BF17" s="1171"/>
      <c r="BG17" s="1171"/>
      <c r="BH17" s="1171"/>
      <c r="BI17" s="1171"/>
      <c r="BJ17" s="64"/>
    </row>
    <row r="18" spans="1:64" customHeight="1" ht="11.25">
      <c r="B18" s="64"/>
      <c r="C18" s="64"/>
      <c r="D18" s="64"/>
      <c r="AK18" s="1171"/>
      <c r="AL18" s="1171"/>
      <c r="AM18" s="1171"/>
      <c r="AN18" s="1171"/>
      <c r="AO18" s="1171"/>
      <c r="AP18" s="1171"/>
      <c r="AQ18" s="1171"/>
      <c r="AR18" s="1171"/>
      <c r="AS18" s="1171"/>
      <c r="AT18" s="1171"/>
      <c r="AU18" s="1171"/>
      <c r="AV18" s="1171"/>
      <c r="AW18" s="1171"/>
      <c r="AX18" s="1171"/>
      <c r="AY18" s="1171"/>
      <c r="AZ18" s="1171"/>
      <c r="BA18" s="1171"/>
      <c r="BB18" s="1171"/>
      <c r="BC18" s="1171"/>
      <c r="BD18" s="1171"/>
      <c r="BE18" s="1171"/>
      <c r="BF18" s="1171"/>
      <c r="BG18" s="1171"/>
      <c r="BH18" s="1171"/>
      <c r="BI18" s="1171"/>
      <c r="BJ18" s="64"/>
    </row>
    <row r="19" spans="1:64" customHeight="1" ht="11.2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K19" s="1171"/>
      <c r="AL19" s="1171"/>
      <c r="AM19" s="1171"/>
      <c r="AN19" s="1171"/>
      <c r="AO19" s="1171"/>
      <c r="AP19" s="1171"/>
      <c r="AQ19" s="1171"/>
      <c r="AR19" s="1171"/>
      <c r="AS19" s="1171"/>
      <c r="AT19" s="1171"/>
      <c r="AU19" s="1171"/>
      <c r="AV19" s="1171"/>
      <c r="AW19" s="1171"/>
      <c r="AX19" s="1171"/>
      <c r="AY19" s="1171"/>
      <c r="AZ19" s="1171"/>
      <c r="BA19" s="1171"/>
      <c r="BB19" s="1171"/>
      <c r="BC19" s="1171"/>
      <c r="BD19" s="1171"/>
      <c r="BE19" s="1171"/>
      <c r="BF19" s="1171"/>
      <c r="BG19" s="1171"/>
      <c r="BH19" s="1171"/>
      <c r="BI19" s="1171"/>
      <c r="BJ19" s="64"/>
    </row>
    <row r="20" spans="1:64" customHeight="1" ht="11.25">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BC20" s="64"/>
      <c r="BD20" s="64"/>
      <c r="BE20" s="64"/>
      <c r="BF20" s="64"/>
      <c r="BG20" s="64"/>
      <c r="BH20" s="64"/>
      <c r="BI20" s="64"/>
      <c r="BJ20" s="64"/>
    </row>
    <row r="21" spans="1:64" customHeight="1" ht="11.25">
      <c r="B21" s="66"/>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K21" s="1171"/>
      <c r="AL21" s="1171"/>
      <c r="AM21" s="1171"/>
      <c r="AN21" s="1171"/>
      <c r="AO21" s="1171"/>
      <c r="AP21" s="1171"/>
      <c r="AQ21" s="1171"/>
      <c r="AR21" s="1171"/>
      <c r="AS21" s="1171"/>
      <c r="AT21" s="1171"/>
      <c r="AU21" s="1171"/>
      <c r="AV21" s="1171"/>
      <c r="AW21" s="1171"/>
      <c r="AX21" s="1171"/>
      <c r="AY21" s="1171"/>
      <c r="AZ21" s="1171"/>
      <c r="BA21" s="1171"/>
      <c r="BB21" s="1171"/>
      <c r="BC21" s="1171"/>
      <c r="BD21" s="1171"/>
      <c r="BE21" s="1171"/>
      <c r="BF21" s="1171"/>
      <c r="BG21" s="1171"/>
      <c r="BH21" s="1171"/>
      <c r="BI21" s="1171"/>
      <c r="BJ21" s="64"/>
    </row>
    <row r="22" spans="1:64" customHeight="1" ht="11.25">
      <c r="B22" s="66"/>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K22" s="1171"/>
      <c r="AL22" s="1171"/>
      <c r="AM22" s="1171"/>
      <c r="AN22" s="1171"/>
      <c r="AO22" s="1171"/>
      <c r="AP22" s="1171"/>
      <c r="AQ22" s="1171"/>
      <c r="AR22" s="1171"/>
      <c r="AS22" s="1171"/>
      <c r="AT22" s="1171"/>
      <c r="AU22" s="1171"/>
      <c r="AV22" s="1171"/>
      <c r="AW22" s="1171"/>
      <c r="AX22" s="1171"/>
      <c r="AY22" s="1171"/>
      <c r="AZ22" s="1171"/>
      <c r="BA22" s="1171"/>
      <c r="BB22" s="1171"/>
      <c r="BC22" s="1171"/>
      <c r="BD22" s="1171"/>
      <c r="BE22" s="1171"/>
      <c r="BF22" s="1171"/>
      <c r="BG22" s="1171"/>
      <c r="BH22" s="1171"/>
      <c r="BI22" s="1171"/>
      <c r="BJ22" s="64"/>
    </row>
    <row r="23" spans="1:64" customHeight="1" ht="11.25">
      <c r="B23" s="66"/>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K23" s="1171"/>
      <c r="AL23" s="1171"/>
      <c r="AM23" s="1171"/>
      <c r="AN23" s="1171"/>
      <c r="AO23" s="1171"/>
      <c r="AP23" s="1171"/>
      <c r="AQ23" s="1171"/>
      <c r="AR23" s="1171"/>
      <c r="AS23" s="1171"/>
      <c r="AT23" s="1171"/>
      <c r="AU23" s="1171"/>
      <c r="AV23" s="1171"/>
      <c r="AW23" s="1171"/>
      <c r="AX23" s="1171"/>
      <c r="AY23" s="1171"/>
      <c r="AZ23" s="1171"/>
      <c r="BA23" s="1171"/>
      <c r="BB23" s="1171"/>
      <c r="BC23" s="1171"/>
      <c r="BD23" s="1171"/>
      <c r="BE23" s="1171"/>
      <c r="BF23" s="1171"/>
      <c r="BG23" s="1171"/>
      <c r="BH23" s="1171"/>
      <c r="BI23" s="1171"/>
      <c r="BJ23" s="64"/>
    </row>
    <row r="24" spans="1:64" customHeight="1" ht="11.25">
      <c r="A24" s="65" t="s">
        <v>0</v>
      </c>
      <c r="B24" s="66"/>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BJ24" s="64"/>
    </row>
    <row r="25" spans="1:64" customHeight="1" ht="11.25">
      <c r="B25" s="64"/>
      <c r="C25" s="1172" t="s">
        <v>1</v>
      </c>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91"/>
      <c r="AG25" s="191"/>
      <c r="AH25" s="191"/>
      <c r="AI25" s="191"/>
      <c r="AK25" s="1171"/>
      <c r="AL25" s="1171"/>
      <c r="AM25" s="1171"/>
      <c r="AN25" s="1171"/>
      <c r="AO25" s="1171"/>
      <c r="AP25" s="1171"/>
      <c r="AQ25" s="1171"/>
      <c r="AR25" s="1171"/>
      <c r="AS25" s="1171"/>
      <c r="AT25" s="1171"/>
      <c r="AU25" s="1171"/>
      <c r="AV25" s="1171"/>
      <c r="AW25" s="1171"/>
      <c r="AX25" s="1171"/>
      <c r="AY25" s="1171"/>
      <c r="AZ25" s="1171"/>
      <c r="BA25" s="1171"/>
      <c r="BB25" s="1171"/>
      <c r="BC25" s="1171"/>
      <c r="BD25" s="1171"/>
      <c r="BE25" s="1171"/>
      <c r="BF25" s="1171"/>
      <c r="BG25" s="1171"/>
      <c r="BH25" s="1171"/>
      <c r="BI25" s="1171"/>
      <c r="BJ25" s="64"/>
    </row>
    <row r="26" spans="1:64" customHeight="1" ht="11.25">
      <c r="B26" s="64"/>
      <c r="C26" s="1172"/>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91"/>
      <c r="AG26" s="191"/>
      <c r="AH26" s="191"/>
      <c r="AI26" s="191"/>
      <c r="AK26" s="1171"/>
      <c r="AL26" s="1171"/>
      <c r="AM26" s="1171"/>
      <c r="AN26" s="1171"/>
      <c r="AO26" s="1171"/>
      <c r="AP26" s="1171"/>
      <c r="AQ26" s="1171"/>
      <c r="AR26" s="1171"/>
      <c r="AS26" s="1171"/>
      <c r="AT26" s="1171"/>
      <c r="AU26" s="1171"/>
      <c r="AV26" s="1171"/>
      <c r="AW26" s="1171"/>
      <c r="AX26" s="1171"/>
      <c r="AY26" s="1171"/>
      <c r="AZ26" s="1171"/>
      <c r="BA26" s="1171"/>
      <c r="BB26" s="1171"/>
      <c r="BC26" s="1171"/>
      <c r="BD26" s="1171"/>
      <c r="BE26" s="1171"/>
      <c r="BF26" s="1171"/>
      <c r="BG26" s="1171"/>
      <c r="BH26" s="1171"/>
      <c r="BI26" s="1171"/>
      <c r="BJ26" s="64"/>
    </row>
    <row r="27" spans="1:64" customHeight="1" ht="11.25">
      <c r="B27" s="64"/>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91"/>
      <c r="AG27" s="191"/>
      <c r="AH27" s="191"/>
      <c r="AI27" s="191"/>
      <c r="AK27" s="1171"/>
      <c r="AL27" s="1171"/>
      <c r="AM27" s="1171"/>
      <c r="AN27" s="1171"/>
      <c r="AO27" s="1171"/>
      <c r="AP27" s="1171"/>
      <c r="AQ27" s="1171"/>
      <c r="AR27" s="1171"/>
      <c r="AS27" s="1171"/>
      <c r="AT27" s="1171"/>
      <c r="AU27" s="1171"/>
      <c r="AV27" s="1171"/>
      <c r="AW27" s="1171"/>
      <c r="AX27" s="1171"/>
      <c r="AY27" s="1171"/>
      <c r="AZ27" s="1171"/>
      <c r="BA27" s="1171"/>
      <c r="BB27" s="1171"/>
      <c r="BC27" s="1171"/>
      <c r="BD27" s="1171"/>
      <c r="BE27" s="1171"/>
      <c r="BF27" s="1171"/>
      <c r="BG27" s="1171"/>
      <c r="BH27" s="1171"/>
      <c r="BI27" s="1171"/>
      <c r="BJ27" s="64"/>
    </row>
    <row r="28" spans="1:64" customHeight="1" ht="11.25">
      <c r="B28" s="64"/>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91"/>
      <c r="AG28" s="191"/>
      <c r="AH28" s="191"/>
      <c r="AI28" s="191"/>
      <c r="AJ28" s="67"/>
      <c r="BJ28" s="64"/>
    </row>
    <row r="29" spans="1:64" customHeight="1" ht="11.25">
      <c r="B29" s="66"/>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K29" s="1171"/>
      <c r="AL29" s="1171"/>
      <c r="AM29" s="1171"/>
      <c r="AN29" s="1171"/>
      <c r="AO29" s="1171"/>
      <c r="AP29" s="1171"/>
      <c r="AQ29" s="1171"/>
      <c r="AR29" s="1171"/>
      <c r="AS29" s="1171"/>
      <c r="AT29" s="1171"/>
      <c r="AU29" s="1171"/>
      <c r="AV29" s="1171"/>
      <c r="AW29" s="1171"/>
      <c r="AX29" s="1171"/>
      <c r="AY29" s="1171"/>
      <c r="AZ29" s="1171"/>
      <c r="BA29" s="1171"/>
      <c r="BB29" s="1171"/>
      <c r="BC29" s="1171"/>
      <c r="BD29" s="1171"/>
      <c r="BE29" s="1171"/>
      <c r="BF29" s="1171"/>
      <c r="BG29" s="1171"/>
      <c r="BH29" s="1171"/>
      <c r="BI29" s="1171"/>
      <c r="BJ29" s="64"/>
    </row>
    <row r="30" spans="1:64" customHeight="1" ht="18.75">
      <c r="B30" s="66"/>
      <c r="C30" s="192"/>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K30" s="1171"/>
      <c r="AL30" s="1171"/>
      <c r="AM30" s="1171"/>
      <c r="AN30" s="1171"/>
      <c r="AO30" s="1171"/>
      <c r="AP30" s="1171"/>
      <c r="AQ30" s="1171"/>
      <c r="AR30" s="1171"/>
      <c r="AS30" s="1171"/>
      <c r="AT30" s="1171"/>
      <c r="AU30" s="1171"/>
      <c r="AV30" s="1171"/>
      <c r="AW30" s="1171"/>
      <c r="AX30" s="1171"/>
      <c r="AY30" s="1171"/>
      <c r="AZ30" s="1171"/>
      <c r="BA30" s="1171"/>
      <c r="BB30" s="1171"/>
      <c r="BC30" s="1171"/>
      <c r="BD30" s="1171"/>
      <c r="BE30" s="1171"/>
      <c r="BF30" s="1171"/>
      <c r="BG30" s="1171"/>
      <c r="BH30" s="1171"/>
      <c r="BI30" s="1171"/>
      <c r="BJ30" s="64"/>
    </row>
    <row r="31" spans="1:64" customHeight="1" ht="18.75">
      <c r="B31" s="66"/>
      <c r="C31" s="192"/>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K31" s="1171"/>
      <c r="AL31" s="1171"/>
      <c r="AM31" s="1171"/>
      <c r="AN31" s="1171"/>
      <c r="AO31" s="1171"/>
      <c r="AP31" s="1171"/>
      <c r="AQ31" s="1171"/>
      <c r="AR31" s="1171"/>
      <c r="AS31" s="1171"/>
      <c r="AT31" s="1171"/>
      <c r="AU31" s="1171"/>
      <c r="AV31" s="1171"/>
      <c r="AW31" s="1171"/>
      <c r="AX31" s="1171"/>
      <c r="AY31" s="1171"/>
      <c r="AZ31" s="1171"/>
      <c r="BA31" s="1171"/>
      <c r="BB31" s="1171"/>
      <c r="BC31" s="1171"/>
      <c r="BD31" s="1171"/>
      <c r="BE31" s="1171"/>
      <c r="BF31" s="1171"/>
      <c r="BG31" s="1171"/>
      <c r="BH31" s="1171"/>
      <c r="BI31" s="1171"/>
      <c r="BJ31" s="64"/>
    </row>
    <row r="32" spans="1:64" customHeight="1" ht="18.75">
      <c r="B32" s="66"/>
      <c r="AD32" s="191"/>
      <c r="AE32" s="191"/>
      <c r="AF32" s="191"/>
      <c r="AG32" s="191"/>
      <c r="AH32" s="191"/>
      <c r="AI32" s="191"/>
      <c r="BJ32" s="64"/>
    </row>
    <row r="33" spans="1:64" customHeight="1" ht="18.75">
      <c r="B33" s="64"/>
      <c r="AD33" s="191"/>
      <c r="AE33" s="191"/>
      <c r="AF33" s="191"/>
      <c r="AG33" s="191"/>
      <c r="AH33" s="191"/>
      <c r="AI33" s="191"/>
      <c r="AK33" s="1171"/>
      <c r="AL33" s="1171"/>
      <c r="AM33" s="1171"/>
      <c r="AN33" s="1171"/>
      <c r="AO33" s="1171"/>
      <c r="AP33" s="1171"/>
      <c r="AQ33" s="1171"/>
      <c r="AR33" s="1171"/>
      <c r="AS33" s="1171"/>
      <c r="AT33" s="1171"/>
      <c r="AU33" s="1171"/>
      <c r="AV33" s="1171"/>
      <c r="AW33" s="1171"/>
      <c r="AX33" s="1171"/>
      <c r="AY33" s="1171"/>
      <c r="AZ33" s="1171"/>
      <c r="BA33" s="1171"/>
      <c r="BB33" s="1171"/>
      <c r="BC33" s="1171"/>
      <c r="BD33" s="1171"/>
      <c r="BE33" s="1171"/>
      <c r="BF33" s="1171"/>
      <c r="BG33" s="1171"/>
      <c r="BH33" s="1171"/>
      <c r="BI33" s="1171"/>
      <c r="BJ33" s="64"/>
    </row>
    <row r="34" spans="1:64" customHeight="1" ht="18.75">
      <c r="B34" s="64"/>
      <c r="C34" s="192" t="s">
        <v>2</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K34" s="1171"/>
      <c r="AL34" s="1171"/>
      <c r="AM34" s="1171"/>
      <c r="AN34" s="1171"/>
      <c r="AO34" s="1171"/>
      <c r="AP34" s="1171"/>
      <c r="AQ34" s="1171"/>
      <c r="AR34" s="1171"/>
      <c r="AS34" s="1171"/>
      <c r="AT34" s="1171"/>
      <c r="AU34" s="1171"/>
      <c r="AV34" s="1171"/>
      <c r="AW34" s="1171"/>
      <c r="AX34" s="1171"/>
      <c r="AY34" s="1171"/>
      <c r="AZ34" s="1171"/>
      <c r="BA34" s="1171"/>
      <c r="BB34" s="1171"/>
      <c r="BC34" s="1171"/>
      <c r="BD34" s="1171"/>
      <c r="BE34" s="1171"/>
      <c r="BF34" s="1171"/>
      <c r="BG34" s="1171"/>
      <c r="BH34" s="1171"/>
      <c r="BI34" s="1171"/>
      <c r="BJ34" s="64"/>
    </row>
    <row r="35" spans="1:64" customHeight="1" ht="18.75">
      <c r="B35" s="64"/>
      <c r="C35" s="193"/>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68"/>
      <c r="AE35" s="68"/>
      <c r="AF35" s="68"/>
      <c r="AG35" s="68"/>
      <c r="AH35" s="68"/>
      <c r="AI35" s="68"/>
      <c r="AJ35" s="68"/>
      <c r="AK35" s="1171"/>
      <c r="AL35" s="1171"/>
      <c r="AM35" s="1171"/>
      <c r="AN35" s="1171"/>
      <c r="AO35" s="1171"/>
      <c r="AP35" s="1171"/>
      <c r="AQ35" s="1171"/>
      <c r="AR35" s="1171"/>
      <c r="AS35" s="1171"/>
      <c r="AT35" s="1171"/>
      <c r="AU35" s="1171"/>
      <c r="AV35" s="1171"/>
      <c r="AW35" s="1171"/>
      <c r="AX35" s="1171"/>
      <c r="AY35" s="1171"/>
      <c r="AZ35" s="1171"/>
      <c r="BA35" s="1171"/>
      <c r="BB35" s="1171"/>
      <c r="BC35" s="1171"/>
      <c r="BD35" s="1171"/>
      <c r="BE35" s="1171"/>
      <c r="BF35" s="1171"/>
      <c r="BG35" s="1171"/>
      <c r="BH35" s="1171"/>
      <c r="BI35" s="1171"/>
      <c r="BJ35" s="64"/>
    </row>
    <row r="36" spans="1:64" customHeight="1" ht="18.75">
      <c r="B36" s="64"/>
      <c r="C36" s="193" t="s">
        <v>3</v>
      </c>
      <c r="D36" s="191"/>
      <c r="E36" s="191"/>
      <c r="F36" s="191"/>
      <c r="G36" s="191"/>
      <c r="H36" s="191"/>
      <c r="I36" s="191"/>
      <c r="J36" s="191"/>
      <c r="K36" s="191"/>
      <c r="L36" s="191"/>
      <c r="M36" s="191"/>
      <c r="N36" s="191"/>
      <c r="O36" s="191"/>
      <c r="P36" s="191"/>
      <c r="Q36" s="191"/>
      <c r="R36" s="193" t="s">
        <v>4</v>
      </c>
      <c r="S36" s="64"/>
      <c r="V36" s="195" t="s">
        <v>5</v>
      </c>
      <c r="AC36" s="191"/>
      <c r="AD36" s="68"/>
      <c r="AE36" s="68"/>
      <c r="AF36" s="68"/>
      <c r="AG36" s="68"/>
      <c r="AH36" s="68"/>
      <c r="AI36" s="68"/>
      <c r="AJ36" s="68"/>
      <c r="BJ36" s="64"/>
    </row>
    <row r="37" spans="1:64" customHeight="1" ht="18.75">
      <c r="B37" s="64"/>
      <c r="C37" s="193" t="s">
        <v>6</v>
      </c>
      <c r="D37" s="191"/>
      <c r="E37" s="191"/>
      <c r="F37" s="191"/>
      <c r="G37" s="191"/>
      <c r="H37" s="191"/>
      <c r="I37" s="191"/>
      <c r="J37" s="191"/>
      <c r="K37" s="191"/>
      <c r="L37" s="191"/>
      <c r="M37" s="191"/>
      <c r="N37" s="191"/>
      <c r="O37" s="191"/>
      <c r="P37" s="191"/>
      <c r="R37" s="194" t="s">
        <v>7</v>
      </c>
      <c r="S37" s="64"/>
      <c r="V37" s="196" t="s">
        <v>8</v>
      </c>
      <c r="AD37" s="69"/>
      <c r="AE37" s="69"/>
      <c r="AF37" s="69"/>
      <c r="AG37" s="69"/>
      <c r="AH37" s="69"/>
      <c r="AI37" s="69"/>
      <c r="AJ37" s="69"/>
      <c r="AK37" s="1171"/>
      <c r="AL37" s="1171"/>
      <c r="AM37" s="1171"/>
      <c r="AN37" s="1171"/>
      <c r="AO37" s="1171"/>
      <c r="AP37" s="1171"/>
      <c r="AQ37" s="1171"/>
      <c r="AR37" s="1171"/>
      <c r="AS37" s="1171"/>
      <c r="AT37" s="1171"/>
      <c r="AU37" s="1171"/>
      <c r="AV37" s="1171"/>
      <c r="AW37" s="1171"/>
      <c r="AX37" s="1171"/>
      <c r="AY37" s="1171"/>
      <c r="AZ37" s="1171"/>
      <c r="BA37" s="1171"/>
      <c r="BB37" s="1171"/>
      <c r="BC37" s="1171"/>
      <c r="BD37" s="1171"/>
      <c r="BE37" s="1171"/>
      <c r="BF37" s="1171"/>
      <c r="BG37" s="1171"/>
      <c r="BH37" s="1171"/>
      <c r="BI37" s="1171"/>
      <c r="BJ37" s="64"/>
    </row>
    <row r="38" spans="1:64" customHeight="1" ht="18.75">
      <c r="B38" s="64"/>
      <c r="C38" s="193" t="s">
        <v>9</v>
      </c>
      <c r="D38" s="66"/>
      <c r="R38" s="194" t="s">
        <v>10</v>
      </c>
      <c r="S38" s="64"/>
      <c r="V38" s="196" t="s">
        <v>11</v>
      </c>
      <c r="AD38" s="69"/>
      <c r="AE38" s="69"/>
      <c r="AF38" s="69"/>
      <c r="AG38" s="69"/>
      <c r="AH38" s="69"/>
      <c r="AI38" s="69"/>
      <c r="AJ38" s="69"/>
      <c r="AK38" s="1171"/>
      <c r="AL38" s="1171"/>
      <c r="AM38" s="1171"/>
      <c r="AN38" s="1171"/>
      <c r="AO38" s="1171"/>
      <c r="AP38" s="1171"/>
      <c r="AQ38" s="1171"/>
      <c r="AR38" s="1171"/>
      <c r="AS38" s="1171"/>
      <c r="AT38" s="1171"/>
      <c r="AU38" s="1171"/>
      <c r="AV38" s="1171"/>
      <c r="AW38" s="1171"/>
      <c r="AX38" s="1171"/>
      <c r="AY38" s="1171"/>
      <c r="AZ38" s="1171"/>
      <c r="BA38" s="1171"/>
      <c r="BB38" s="1171"/>
      <c r="BC38" s="1171"/>
      <c r="BD38" s="1171"/>
      <c r="BE38" s="1171"/>
      <c r="BF38" s="1171"/>
      <c r="BG38" s="1171"/>
      <c r="BH38" s="1171"/>
      <c r="BI38" s="1171"/>
      <c r="BJ38" s="64"/>
    </row>
    <row r="39" spans="1:64" customHeight="1" ht="18.75">
      <c r="B39" s="64"/>
      <c r="C39" s="193" t="s">
        <v>12</v>
      </c>
      <c r="D39" s="64"/>
      <c r="G39" s="195"/>
      <c r="R39" s="194" t="s">
        <v>13</v>
      </c>
      <c r="S39" s="64"/>
      <c r="V39" s="196" t="s">
        <v>14</v>
      </c>
      <c r="AD39" s="69"/>
      <c r="AE39" s="69"/>
      <c r="AF39" s="69"/>
      <c r="AG39" s="69"/>
      <c r="AH39" s="69"/>
      <c r="AI39" s="69"/>
      <c r="AJ39" s="69"/>
      <c r="AK39" s="1171"/>
      <c r="AL39" s="1171"/>
      <c r="AM39" s="1171"/>
      <c r="AN39" s="1171"/>
      <c r="AO39" s="1171"/>
      <c r="AP39" s="1171"/>
      <c r="AQ39" s="1171"/>
      <c r="AR39" s="1171"/>
      <c r="AS39" s="1171"/>
      <c r="AT39" s="1171"/>
      <c r="AU39" s="1171"/>
      <c r="AV39" s="1171"/>
      <c r="AW39" s="1171"/>
      <c r="AX39" s="1171"/>
      <c r="AY39" s="1171"/>
      <c r="AZ39" s="1171"/>
      <c r="BA39" s="1171"/>
      <c r="BB39" s="1171"/>
      <c r="BC39" s="1171"/>
      <c r="BD39" s="1171"/>
      <c r="BE39" s="1171"/>
      <c r="BF39" s="1171"/>
      <c r="BG39" s="1171"/>
      <c r="BH39" s="1171"/>
      <c r="BI39" s="1171"/>
      <c r="BJ39" s="64"/>
    </row>
    <row r="40" spans="1:64" customHeight="1" ht="18.75">
      <c r="B40" s="64"/>
      <c r="C40" s="193"/>
      <c r="D40" s="64"/>
      <c r="G40" s="195"/>
      <c r="AD40" s="70"/>
      <c r="AE40" s="70"/>
      <c r="AF40" s="70"/>
      <c r="AG40" s="70"/>
      <c r="AH40" s="70"/>
      <c r="AI40" s="70"/>
      <c r="AJ40" s="70"/>
      <c r="BJ40" s="64"/>
    </row>
    <row r="41" spans="1:64" customHeight="1" ht="18.75">
      <c r="B41" s="64"/>
      <c r="AD41" s="66"/>
      <c r="AE41" s="66"/>
      <c r="AF41" s="66"/>
      <c r="AG41" s="66"/>
      <c r="AH41" s="66"/>
      <c r="AI41" s="66"/>
      <c r="AJ41" s="66"/>
      <c r="AK41" s="1171"/>
      <c r="AL41" s="1171"/>
      <c r="AM41" s="1171"/>
      <c r="AN41" s="1171"/>
      <c r="AO41" s="1171"/>
      <c r="AP41" s="1171"/>
      <c r="AQ41" s="1171"/>
      <c r="AR41" s="1171"/>
      <c r="AS41" s="1171"/>
      <c r="AT41" s="1171"/>
      <c r="AU41" s="1171"/>
      <c r="AV41" s="1171"/>
      <c r="AW41" s="1171"/>
      <c r="AX41" s="1171"/>
      <c r="AY41" s="1171"/>
      <c r="AZ41" s="1171"/>
      <c r="BA41" s="1171"/>
      <c r="BB41" s="1171"/>
      <c r="BC41" s="1171"/>
      <c r="BD41" s="1171"/>
      <c r="BE41" s="1171"/>
      <c r="BF41" s="1171"/>
      <c r="BG41" s="1171"/>
      <c r="BH41" s="1171"/>
      <c r="BI41" s="1171"/>
      <c r="BJ41" s="64"/>
    </row>
    <row r="42" spans="1:64" customHeight="1" ht="18.75">
      <c r="B42" s="64"/>
      <c r="AD42" s="66"/>
      <c r="AE42" s="66"/>
      <c r="AF42" s="66"/>
      <c r="AG42" s="66"/>
      <c r="AH42" s="66"/>
      <c r="AI42" s="66"/>
      <c r="AJ42" s="66"/>
      <c r="AK42" s="1171"/>
      <c r="AL42" s="1171"/>
      <c r="AM42" s="1171"/>
      <c r="AN42" s="1171"/>
      <c r="AO42" s="1171"/>
      <c r="AP42" s="1171"/>
      <c r="AQ42" s="1171"/>
      <c r="AR42" s="1171"/>
      <c r="AS42" s="1171"/>
      <c r="AT42" s="1171"/>
      <c r="AU42" s="1171"/>
      <c r="AV42" s="1171"/>
      <c r="AW42" s="1171"/>
      <c r="AX42" s="1171"/>
      <c r="AY42" s="1171"/>
      <c r="AZ42" s="1171"/>
      <c r="BA42" s="1171"/>
      <c r="BB42" s="1171"/>
      <c r="BC42" s="1171"/>
      <c r="BD42" s="1171"/>
      <c r="BE42" s="1171"/>
      <c r="BF42" s="1171"/>
      <c r="BG42" s="1171"/>
      <c r="BH42" s="1171"/>
      <c r="BI42" s="1171"/>
      <c r="BJ42" s="64"/>
    </row>
    <row r="43" spans="1:64" customHeight="1" ht="18.75">
      <c r="B43" s="64"/>
      <c r="AD43" s="66"/>
      <c r="AE43" s="66"/>
      <c r="AF43" s="66"/>
      <c r="AG43" s="66"/>
      <c r="AH43" s="66"/>
      <c r="AI43" s="66"/>
      <c r="AJ43" s="66"/>
      <c r="AK43" s="1171"/>
      <c r="AL43" s="1171"/>
      <c r="AM43" s="1171"/>
      <c r="AN43" s="1171"/>
      <c r="AO43" s="1171"/>
      <c r="AP43" s="1171"/>
      <c r="AQ43" s="1171"/>
      <c r="AR43" s="1171"/>
      <c r="AS43" s="1171"/>
      <c r="AT43" s="1171"/>
      <c r="AU43" s="1171"/>
      <c r="AV43" s="1171"/>
      <c r="AW43" s="1171"/>
      <c r="AX43" s="1171"/>
      <c r="AY43" s="1171"/>
      <c r="AZ43" s="1171"/>
      <c r="BA43" s="1171"/>
      <c r="BB43" s="1171"/>
      <c r="BC43" s="1171"/>
      <c r="BD43" s="1171"/>
      <c r="BE43" s="1171"/>
      <c r="BF43" s="1171"/>
      <c r="BG43" s="1171"/>
      <c r="BH43" s="1171"/>
      <c r="BI43" s="1171"/>
      <c r="BJ43" s="64"/>
    </row>
    <row r="44" spans="1:64" customHeight="1" ht="11.25">
      <c r="B44" s="1169"/>
      <c r="C44" s="1169"/>
      <c r="D44" s="1169"/>
      <c r="E44" s="1169"/>
      <c r="F44" s="1169"/>
      <c r="G44" s="1169"/>
      <c r="H44" s="1169"/>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69"/>
      <c r="AI44" s="1169"/>
      <c r="AJ44" s="1169"/>
      <c r="AK44" s="1169"/>
      <c r="AL44" s="1169"/>
      <c r="AM44" s="1169"/>
      <c r="AN44" s="1169"/>
      <c r="AO44" s="1169"/>
      <c r="AP44" s="1169"/>
      <c r="AQ44" s="1169"/>
      <c r="AR44" s="1169"/>
      <c r="AS44" s="1169"/>
      <c r="AT44" s="1169"/>
      <c r="AU44" s="1169"/>
      <c r="AV44" s="1169"/>
      <c r="AW44" s="1169"/>
      <c r="AX44" s="1169"/>
      <c r="AY44" s="1169"/>
      <c r="AZ44" s="1169"/>
      <c r="BA44" s="1169"/>
      <c r="BB44" s="1169"/>
      <c r="BC44" s="1169"/>
      <c r="BD44" s="1169"/>
      <c r="BE44" s="1169"/>
      <c r="BF44" s="1169"/>
      <c r="BG44" s="1169"/>
      <c r="BH44" s="1169"/>
      <c r="BI44" s="1169"/>
      <c r="BJ44" s="1169"/>
    </row>
    <row r="45" spans="1:64" customHeight="1" ht="11.25">
      <c r="B45" s="1169"/>
      <c r="C45" s="1169"/>
      <c r="D45" s="1169"/>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69"/>
      <c r="AI45" s="1169"/>
      <c r="AJ45" s="1169"/>
      <c r="AK45" s="1169"/>
      <c r="AL45" s="1169"/>
      <c r="AM45" s="1169"/>
      <c r="AN45" s="1169"/>
      <c r="AO45" s="1169"/>
      <c r="AP45" s="1169"/>
      <c r="AQ45" s="1169"/>
      <c r="AR45" s="1169"/>
      <c r="AS45" s="1169"/>
      <c r="AT45" s="1169"/>
      <c r="AU45" s="1169"/>
      <c r="AV45" s="1169"/>
      <c r="AW45" s="1169"/>
      <c r="AX45" s="1169"/>
      <c r="AY45" s="1169"/>
      <c r="AZ45" s="1169"/>
      <c r="BA45" s="1169"/>
      <c r="BB45" s="1169"/>
      <c r="BC45" s="1169"/>
      <c r="BD45" s="1169"/>
      <c r="BE45" s="1169"/>
      <c r="BF45" s="1169"/>
      <c r="BG45" s="1169"/>
      <c r="BH45" s="1169"/>
      <c r="BI45" s="1169"/>
      <c r="BJ45" s="116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4:BJ45"/>
    <mergeCell ref="AU4:BE6"/>
    <mergeCell ref="AK17:BI19"/>
    <mergeCell ref="AK21:BI23"/>
    <mergeCell ref="C25:AE28"/>
    <mergeCell ref="AK25:BI27"/>
    <mergeCell ref="AK29:BI31"/>
    <mergeCell ref="AK33:BI35"/>
    <mergeCell ref="AK37:BI39"/>
    <mergeCell ref="AK41:BI41"/>
    <mergeCell ref="AK42:BI42"/>
    <mergeCell ref="AK43:BI43"/>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M43"/>
  <sheetViews>
    <sheetView tabSelected="0" workbookViewId="0" zoomScale="70" zoomScaleNormal="60" view="pageBreakPreview" showGridLines="false" showRowColHeaders="1">
      <selection activeCell="B37" sqref="B37"/>
    </sheetView>
  </sheetViews>
  <sheetFormatPr defaultRowHeight="14.4" defaultColWidth="9.140625" outlineLevelRow="0" outlineLevelCol="0"/>
  <cols>
    <col min="1" max="1" width="3.140625" customWidth="true" style="1"/>
    <col min="2" max="2" width="58.7109375" customWidth="true" style="1"/>
    <col min="3" max="3" width="9"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39"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ustomHeight="1" ht="15.75" s="38" customFormat="1">
      <c r="B2" s="535" t="s">
        <v>106</v>
      </c>
      <c r="C2" s="537">
        <v>2008</v>
      </c>
      <c r="D2" s="537">
        <v>2009</v>
      </c>
      <c r="E2" s="537">
        <v>2010</v>
      </c>
      <c r="F2" s="543">
        <v>2011</v>
      </c>
      <c r="G2" s="543">
        <v>2012</v>
      </c>
      <c r="H2" s="543">
        <v>2013</v>
      </c>
      <c r="I2" s="543">
        <v>2014</v>
      </c>
      <c r="J2" s="543">
        <v>2015</v>
      </c>
      <c r="K2" s="543">
        <v>2016</v>
      </c>
      <c r="L2" s="543">
        <v>2017</v>
      </c>
      <c r="M2" s="543">
        <v>2018</v>
      </c>
      <c r="N2" s="538">
        <v>2019</v>
      </c>
      <c r="O2" s="7"/>
      <c r="P2" s="740" t="s">
        <v>16</v>
      </c>
      <c r="Q2" s="741" t="s">
        <v>17</v>
      </c>
      <c r="R2" s="741" t="s">
        <v>18</v>
      </c>
      <c r="S2" s="742" t="s">
        <v>19</v>
      </c>
      <c r="T2" s="740" t="s">
        <v>20</v>
      </c>
      <c r="U2" s="741" t="s">
        <v>21</v>
      </c>
      <c r="V2" s="741" t="s">
        <v>22</v>
      </c>
      <c r="W2" s="742" t="s">
        <v>23</v>
      </c>
      <c r="X2" s="7"/>
      <c r="Y2" s="740" t="s">
        <v>16</v>
      </c>
      <c r="Z2" s="741" t="s">
        <v>24</v>
      </c>
      <c r="AA2" s="741" t="s">
        <v>25</v>
      </c>
      <c r="AB2" s="743" t="s">
        <v>26</v>
      </c>
      <c r="AC2" s="740" t="s">
        <v>20</v>
      </c>
      <c r="AD2" s="741" t="s">
        <v>27</v>
      </c>
      <c r="AE2" s="741" t="s">
        <v>28</v>
      </c>
      <c r="AF2" s="743" t="s">
        <v>29</v>
      </c>
      <c r="AG2" s="7"/>
      <c r="AH2" s="7"/>
      <c r="AI2" s="7"/>
    </row>
    <row r="3" spans="1:39" customHeight="1" ht="17.25" s="37" customFormat="1">
      <c r="B3" s="614"/>
      <c r="C3" s="78"/>
      <c r="D3" s="40"/>
      <c r="E3" s="40"/>
      <c r="F3" s="40"/>
      <c r="G3" s="40"/>
      <c r="H3" s="40"/>
      <c r="I3" s="40"/>
      <c r="J3" s="40"/>
      <c r="K3" s="40"/>
      <c r="L3" s="40"/>
      <c r="M3" s="40"/>
      <c r="N3" s="292"/>
      <c r="O3" s="8"/>
      <c r="P3" s="248"/>
      <c r="Q3" s="20"/>
      <c r="R3" s="20"/>
      <c r="S3" s="421"/>
      <c r="T3" s="477"/>
      <c r="U3" s="9"/>
      <c r="V3" s="9"/>
      <c r="W3" s="421"/>
      <c r="X3" s="13"/>
      <c r="Y3" s="248"/>
      <c r="Z3" s="20"/>
      <c r="AA3" s="20"/>
      <c r="AB3" s="20"/>
      <c r="AC3" s="477"/>
      <c r="AD3" s="9"/>
      <c r="AE3" s="9"/>
      <c r="AF3" s="600"/>
      <c r="AG3" s="8"/>
      <c r="AH3" s="8"/>
      <c r="AI3" s="8"/>
    </row>
    <row r="4" spans="1:39" customHeight="1" ht="15.75" s="37" customFormat="1">
      <c r="B4" s="615" t="s">
        <v>177</v>
      </c>
      <c r="C4" s="248">
        <v>553.17</v>
      </c>
      <c r="D4" s="20">
        <v>595.17</v>
      </c>
      <c r="E4" s="20">
        <v>599.17</v>
      </c>
      <c r="F4" s="20">
        <v>613.07</v>
      </c>
      <c r="G4" s="20">
        <v>615.37</v>
      </c>
      <c r="H4" s="20">
        <v>619.37</v>
      </c>
      <c r="I4" s="20">
        <v>623.72</v>
      </c>
      <c r="J4" s="20">
        <v>1246.92</v>
      </c>
      <c r="K4" s="20">
        <v>1250.77</v>
      </c>
      <c r="L4" s="20">
        <v>1253.27</v>
      </c>
      <c r="M4" s="20">
        <v>1308.57</v>
      </c>
      <c r="N4" s="421"/>
      <c r="O4" s="44"/>
      <c r="P4" s="248">
        <v>1253.27</v>
      </c>
      <c r="Q4" s="20">
        <v>1253.27</v>
      </c>
      <c r="R4" s="20">
        <v>1279.77</v>
      </c>
      <c r="S4" s="421">
        <v>1308.57</v>
      </c>
      <c r="T4" s="340">
        <v>1355.37</v>
      </c>
      <c r="U4" s="82">
        <v>1355.37</v>
      </c>
      <c r="V4" s="82"/>
      <c r="W4" s="296"/>
      <c r="X4" s="13"/>
      <c r="Y4" s="248">
        <v>1253.27</v>
      </c>
      <c r="Z4" s="20">
        <v>1253.27</v>
      </c>
      <c r="AA4" s="20">
        <v>1279.77</v>
      </c>
      <c r="AB4" s="421">
        <v>1308.57</v>
      </c>
      <c r="AC4" s="340">
        <v>1355.37</v>
      </c>
      <c r="AD4" s="82">
        <v>1355.37</v>
      </c>
      <c r="AE4" s="82"/>
      <c r="AF4" s="601"/>
      <c r="AG4" s="8"/>
      <c r="AH4" s="8"/>
      <c r="AI4" s="8"/>
    </row>
    <row r="5" spans="1:39" customHeight="1" ht="15.75" s="37" customFormat="1">
      <c r="B5" s="616" t="s">
        <v>198</v>
      </c>
      <c r="C5" s="624"/>
      <c r="D5" s="597">
        <v>84.8</v>
      </c>
      <c r="E5" s="597">
        <v>239</v>
      </c>
      <c r="F5" s="597">
        <v>325.6</v>
      </c>
      <c r="G5" s="597">
        <v>389.6</v>
      </c>
      <c r="H5" s="597">
        <v>455.12</v>
      </c>
      <c r="I5" s="597">
        <v>533.04</v>
      </c>
      <c r="J5" s="598">
        <v>0</v>
      </c>
      <c r="K5" s="598">
        <v>0</v>
      </c>
      <c r="L5" s="598">
        <v>0</v>
      </c>
      <c r="M5" s="598">
        <v>0</v>
      </c>
      <c r="N5" s="1095"/>
      <c r="O5" s="44"/>
      <c r="P5" s="632">
        <v>0</v>
      </c>
      <c r="Q5" s="598">
        <v>0</v>
      </c>
      <c r="R5" s="598">
        <v>0</v>
      </c>
      <c r="S5" s="633">
        <v>0</v>
      </c>
      <c r="T5" s="638">
        <v>0</v>
      </c>
      <c r="U5" s="599">
        <v>0</v>
      </c>
      <c r="V5" s="599"/>
      <c r="W5" s="639"/>
      <c r="X5" s="13"/>
      <c r="Y5" s="632">
        <v>0</v>
      </c>
      <c r="Z5" s="598">
        <v>0</v>
      </c>
      <c r="AA5" s="598">
        <v>0</v>
      </c>
      <c r="AB5" s="633">
        <v>0</v>
      </c>
      <c r="AC5" s="638">
        <v>0</v>
      </c>
      <c r="AD5" s="599">
        <v>0</v>
      </c>
      <c r="AE5" s="599"/>
      <c r="AF5" s="602"/>
      <c r="AG5" s="8"/>
      <c r="AH5" s="8"/>
      <c r="AI5" s="8"/>
    </row>
    <row r="6" spans="1:39" customHeight="1" ht="15.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ustomHeight="1" ht="15.75">
      <c r="A7" s="8"/>
      <c r="B7" s="558" t="s">
        <v>178</v>
      </c>
      <c r="C7" s="537">
        <v>2008</v>
      </c>
      <c r="D7" s="537">
        <v>2009</v>
      </c>
      <c r="E7" s="537">
        <v>2010</v>
      </c>
      <c r="F7" s="543">
        <v>2011</v>
      </c>
      <c r="G7" s="543">
        <v>2012</v>
      </c>
      <c r="H7" s="543">
        <v>2013</v>
      </c>
      <c r="I7" s="543">
        <v>2014</v>
      </c>
      <c r="J7" s="543">
        <v>2015</v>
      </c>
      <c r="K7" s="543">
        <v>2016</v>
      </c>
      <c r="L7" s="543">
        <v>2017</v>
      </c>
      <c r="M7" s="543">
        <v>2018</v>
      </c>
      <c r="N7" s="538">
        <v>2019</v>
      </c>
      <c r="O7" s="7"/>
      <c r="P7" s="740" t="str">
        <f>P2</f>
        <v>1Q18</v>
      </c>
      <c r="Q7" s="741" t="str">
        <f>Q2</f>
        <v>1H18</v>
      </c>
      <c r="R7" s="741" t="str">
        <f>R2</f>
        <v>9M18</v>
      </c>
      <c r="S7" s="742" t="str">
        <f>S2</f>
        <v>YE18</v>
      </c>
      <c r="T7" s="740" t="str">
        <f>T2</f>
        <v>1Q19</v>
      </c>
      <c r="U7" s="741" t="str">
        <f>U2</f>
        <v>1H19</v>
      </c>
      <c r="V7" s="741" t="str">
        <f>V2</f>
        <v>9M19</v>
      </c>
      <c r="W7" s="742" t="str">
        <f>W2</f>
        <v>YE19</v>
      </c>
      <c r="X7" s="7"/>
      <c r="Y7" s="740" t="str">
        <f>Y2</f>
        <v>1Q18</v>
      </c>
      <c r="Z7" s="741" t="str">
        <f>Z2</f>
        <v>2Q18</v>
      </c>
      <c r="AA7" s="741" t="str">
        <f>AA2</f>
        <v>3Q18</v>
      </c>
      <c r="AB7" s="743" t="str">
        <f>AB2</f>
        <v>4Q18</v>
      </c>
      <c r="AC7" s="740" t="str">
        <f>AC2</f>
        <v>1Q19</v>
      </c>
      <c r="AD7" s="741" t="str">
        <f>AD2</f>
        <v>2Q19</v>
      </c>
      <c r="AE7" s="741" t="str">
        <f>AE2</f>
        <v>3Q19</v>
      </c>
      <c r="AF7" s="743" t="str">
        <f>AF2</f>
        <v>4Q19</v>
      </c>
      <c r="AG7" s="104"/>
    </row>
    <row r="8" spans="1:39" customHeight="1" ht="15.75">
      <c r="A8" s="8"/>
      <c r="B8" s="573"/>
      <c r="C8" s="78"/>
      <c r="D8" s="40"/>
      <c r="E8" s="40"/>
      <c r="F8" s="265"/>
      <c r="G8" s="265"/>
      <c r="H8" s="265"/>
      <c r="I8" s="265"/>
      <c r="J8" s="265"/>
      <c r="K8" s="265"/>
      <c r="L8" s="265"/>
      <c r="M8" s="265"/>
      <c r="N8" s="507"/>
      <c r="O8" s="8"/>
      <c r="P8" s="78"/>
      <c r="Q8" s="40"/>
      <c r="R8" s="40"/>
      <c r="S8" s="292"/>
      <c r="T8" s="499"/>
      <c r="U8" s="143"/>
      <c r="V8" s="143"/>
      <c r="W8" s="500"/>
      <c r="X8" s="8"/>
      <c r="Y8" s="78"/>
      <c r="Z8" s="40"/>
      <c r="AA8" s="40"/>
      <c r="AB8" s="40"/>
      <c r="AC8" s="499"/>
      <c r="AD8" s="143"/>
      <c r="AE8" s="143"/>
      <c r="AF8" s="521"/>
      <c r="AG8" s="8"/>
    </row>
    <row r="9" spans="1:39" customHeight="1" ht="15.75" s="2" customFormat="1">
      <c r="A9" s="11"/>
      <c r="B9" s="607" t="s">
        <v>179</v>
      </c>
      <c r="C9" s="626">
        <v>0.27</v>
      </c>
      <c r="D9" s="552">
        <v>0.28</v>
      </c>
      <c r="E9" s="552">
        <v>0.29</v>
      </c>
      <c r="F9" s="561">
        <v>0.27</v>
      </c>
      <c r="G9" s="561">
        <v>0.27</v>
      </c>
      <c r="H9" s="561">
        <v>0.29</v>
      </c>
      <c r="I9" s="561">
        <v>0.3</v>
      </c>
      <c r="J9" s="561">
        <v>0.27</v>
      </c>
      <c r="K9" s="561">
        <v>0.28</v>
      </c>
      <c r="L9" s="561">
        <v>0.27</v>
      </c>
      <c r="M9" s="561">
        <v>0.27</v>
      </c>
      <c r="N9" s="627"/>
      <c r="O9" s="56"/>
      <c r="P9" s="626">
        <v>0.39</v>
      </c>
      <c r="Q9" s="552">
        <v>0.31</v>
      </c>
      <c r="R9" s="552">
        <v>0.26</v>
      </c>
      <c r="S9" s="634">
        <v>0.27</v>
      </c>
      <c r="T9" s="640">
        <v>0.29</v>
      </c>
      <c r="U9" s="555">
        <v>0.28</v>
      </c>
      <c r="V9" s="555"/>
      <c r="W9" s="641"/>
      <c r="X9" s="11"/>
      <c r="Y9" s="626">
        <v>0.39</v>
      </c>
      <c r="Z9" s="552">
        <v>0.22</v>
      </c>
      <c r="AA9" s="552">
        <v>0.16</v>
      </c>
      <c r="AB9" s="552">
        <v>0.3</v>
      </c>
      <c r="AC9" s="640">
        <v>0.29</v>
      </c>
      <c r="AD9" s="555">
        <v>0.27</v>
      </c>
      <c r="AE9" s="555"/>
      <c r="AF9" s="556"/>
      <c r="AG9" s="11"/>
    </row>
    <row r="10" spans="1:39" customHeight="1"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1:39" customHeight="1" ht="15.75">
      <c r="A11" s="8"/>
      <c r="B11" s="558" t="s">
        <v>199</v>
      </c>
      <c r="C11" s="537">
        <v>2008</v>
      </c>
      <c r="D11" s="537">
        <v>2009</v>
      </c>
      <c r="E11" s="537">
        <v>2010</v>
      </c>
      <c r="F11" s="543">
        <v>2011</v>
      </c>
      <c r="G11" s="543">
        <v>2012</v>
      </c>
      <c r="H11" s="543">
        <v>2013</v>
      </c>
      <c r="I11" s="543">
        <v>2014</v>
      </c>
      <c r="J11" s="543">
        <v>2015</v>
      </c>
      <c r="K11" s="543">
        <v>2016</v>
      </c>
      <c r="L11" s="543">
        <v>2017</v>
      </c>
      <c r="M11" s="543">
        <v>2018</v>
      </c>
      <c r="N11" s="538">
        <v>2019</v>
      </c>
      <c r="O11" s="7"/>
      <c r="P11" s="740" t="str">
        <f>P2</f>
        <v>1Q18</v>
      </c>
      <c r="Q11" s="741" t="str">
        <f>Q2</f>
        <v>1H18</v>
      </c>
      <c r="R11" s="741" t="str">
        <f>R2</f>
        <v>9M18</v>
      </c>
      <c r="S11" s="742" t="str">
        <f>S2</f>
        <v>YE18</v>
      </c>
      <c r="T11" s="740" t="str">
        <f>T2</f>
        <v>1Q19</v>
      </c>
      <c r="U11" s="741" t="str">
        <f>U2</f>
        <v>1H19</v>
      </c>
      <c r="V11" s="741" t="str">
        <f>V2</f>
        <v>9M19</v>
      </c>
      <c r="W11" s="742" t="str">
        <f>W2</f>
        <v>YE19</v>
      </c>
      <c r="X11" s="7"/>
      <c r="Y11" s="740" t="str">
        <f>Y2</f>
        <v>1Q18</v>
      </c>
      <c r="Z11" s="741" t="str">
        <f>Z2</f>
        <v>2Q18</v>
      </c>
      <c r="AA11" s="741" t="str">
        <f>AA2</f>
        <v>3Q18</v>
      </c>
      <c r="AB11" s="743" t="str">
        <f>AB2</f>
        <v>4Q18</v>
      </c>
      <c r="AC11" s="740" t="str">
        <f>AC2</f>
        <v>1Q19</v>
      </c>
      <c r="AD11" s="741" t="str">
        <f>AD2</f>
        <v>2Q19</v>
      </c>
      <c r="AE11" s="741" t="str">
        <f>AE2</f>
        <v>3Q19</v>
      </c>
      <c r="AF11" s="743" t="str">
        <f>AF2</f>
        <v>4Q19</v>
      </c>
      <c r="AG11" s="104"/>
    </row>
    <row r="12" spans="1:39" customHeight="1" ht="15.75">
      <c r="A12" s="8"/>
      <c r="B12" s="573"/>
      <c r="C12" s="78"/>
      <c r="D12" s="40"/>
      <c r="E12" s="40"/>
      <c r="F12" s="40"/>
      <c r="G12" s="40"/>
      <c r="H12" s="40"/>
      <c r="I12" s="40"/>
      <c r="J12" s="40"/>
      <c r="K12" s="40"/>
      <c r="L12" s="40"/>
      <c r="M12" s="40"/>
      <c r="N12" s="292"/>
      <c r="O12" s="8"/>
      <c r="P12" s="488"/>
      <c r="Q12" s="39"/>
      <c r="R12" s="39"/>
      <c r="S12" s="489"/>
      <c r="T12" s="477"/>
      <c r="U12" s="9"/>
      <c r="V12" s="9"/>
      <c r="W12" s="386"/>
      <c r="X12" s="8"/>
      <c r="Y12" s="488"/>
      <c r="Z12" s="39"/>
      <c r="AA12" s="39"/>
      <c r="AB12" s="39"/>
      <c r="AC12" s="477"/>
      <c r="AD12" s="9"/>
      <c r="AE12" s="9"/>
      <c r="AF12" s="140"/>
      <c r="AG12" s="8"/>
    </row>
    <row r="13" spans="1:39" customHeight="1" ht="15.75" s="2" customFormat="1">
      <c r="A13" s="11"/>
      <c r="B13" s="607" t="s">
        <v>188</v>
      </c>
      <c r="C13" s="628">
        <v>1027.99</v>
      </c>
      <c r="D13" s="608">
        <v>1275.15</v>
      </c>
      <c r="E13" s="608">
        <v>1472.25</v>
      </c>
      <c r="F13" s="603">
        <v>1390.53</v>
      </c>
      <c r="G13" s="603">
        <v>1444.08</v>
      </c>
      <c r="H13" s="603">
        <v>1593.17</v>
      </c>
      <c r="I13" s="603">
        <v>1652.09</v>
      </c>
      <c r="J13" s="603">
        <v>1991.16</v>
      </c>
      <c r="K13" s="603">
        <v>3047.17</v>
      </c>
      <c r="L13" s="603">
        <v>2911.64</v>
      </c>
      <c r="M13" s="603">
        <v>2995.03</v>
      </c>
      <c r="N13" s="629"/>
      <c r="O13" s="32"/>
      <c r="P13" s="635">
        <v>1065.79</v>
      </c>
      <c r="Q13" s="603">
        <v>1675.6</v>
      </c>
      <c r="R13" s="603">
        <v>2133.19</v>
      </c>
      <c r="S13" s="629">
        <v>2995.03</v>
      </c>
      <c r="T13" s="642">
        <v>834.01</v>
      </c>
      <c r="U13" s="604">
        <v>1635.13</v>
      </c>
      <c r="V13" s="604"/>
      <c r="W13" s="643"/>
      <c r="X13" s="11"/>
      <c r="Y13" s="646">
        <v>1065.79</v>
      </c>
      <c r="Z13" s="137">
        <v>609.81</v>
      </c>
      <c r="AA13" s="137">
        <v>457.59</v>
      </c>
      <c r="AB13" s="137">
        <v>861.84</v>
      </c>
      <c r="AC13" s="649">
        <v>834.01</v>
      </c>
      <c r="AD13" s="138">
        <v>801.12</v>
      </c>
      <c r="AE13" s="138"/>
      <c r="AF13" s="141"/>
      <c r="AG13" s="11"/>
    </row>
    <row r="14" spans="1:39" customHeight="1" ht="15.7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row>
    <row r="15" spans="1:39" customHeight="1" ht="15.75" s="3" customFormat="1">
      <c r="B15" s="535" t="s">
        <v>52</v>
      </c>
      <c r="C15" s="537">
        <v>2008</v>
      </c>
      <c r="D15" s="537">
        <v>2009</v>
      </c>
      <c r="E15" s="537">
        <v>2010</v>
      </c>
      <c r="F15" s="543">
        <v>2011</v>
      </c>
      <c r="G15" s="543">
        <v>2012</v>
      </c>
      <c r="H15" s="543">
        <v>2013</v>
      </c>
      <c r="I15" s="543">
        <v>2014</v>
      </c>
      <c r="J15" s="543">
        <v>2015</v>
      </c>
      <c r="K15" s="543">
        <v>2016</v>
      </c>
      <c r="L15" s="543">
        <v>2017</v>
      </c>
      <c r="M15" s="543">
        <v>2018</v>
      </c>
      <c r="N15" s="538">
        <v>2019</v>
      </c>
      <c r="O15" s="7"/>
      <c r="P15" s="740" t="str">
        <f>P2</f>
        <v>1Q18</v>
      </c>
      <c r="Q15" s="741" t="str">
        <f>Q2</f>
        <v>1H18</v>
      </c>
      <c r="R15" s="741" t="str">
        <f>R2</f>
        <v>9M18</v>
      </c>
      <c r="S15" s="742" t="str">
        <f>S2</f>
        <v>YE18</v>
      </c>
      <c r="T15" s="740" t="str">
        <f>T2</f>
        <v>1Q19</v>
      </c>
      <c r="U15" s="741" t="str">
        <f>U2</f>
        <v>1H19</v>
      </c>
      <c r="V15" s="741" t="str">
        <f>V2</f>
        <v>9M19</v>
      </c>
      <c r="W15" s="742" t="str">
        <f>W2</f>
        <v>YE19</v>
      </c>
      <c r="X15" s="7"/>
      <c r="Y15" s="740" t="str">
        <f>Y2</f>
        <v>1Q18</v>
      </c>
      <c r="Z15" s="741" t="str">
        <f>Z2</f>
        <v>2Q18</v>
      </c>
      <c r="AA15" s="741" t="str">
        <f>AA2</f>
        <v>3Q18</v>
      </c>
      <c r="AB15" s="743" t="str">
        <f>AB2</f>
        <v>4Q18</v>
      </c>
      <c r="AC15" s="740" t="str">
        <f>AC2</f>
        <v>1Q19</v>
      </c>
      <c r="AD15" s="741" t="str">
        <f>AD2</f>
        <v>2Q19</v>
      </c>
      <c r="AE15" s="741" t="str">
        <f>AE2</f>
        <v>3Q19</v>
      </c>
      <c r="AF15" s="743" t="str">
        <f>AF2</f>
        <v>4Q19</v>
      </c>
      <c r="AG15" s="104"/>
      <c r="AH15" s="7"/>
      <c r="AI15" s="7"/>
      <c r="AJ15" s="7"/>
      <c r="AK15" s="7"/>
      <c r="AL15" s="7"/>
      <c r="AM15" s="7"/>
    </row>
    <row r="16" spans="1:39" customHeight="1" ht="15.75">
      <c r="A16" s="8"/>
      <c r="B16" s="573"/>
      <c r="C16" s="78"/>
      <c r="D16" s="40"/>
      <c r="E16" s="40"/>
      <c r="F16" s="40"/>
      <c r="G16" s="40"/>
      <c r="H16" s="40"/>
      <c r="I16" s="40"/>
      <c r="J16" s="40"/>
      <c r="K16" s="40"/>
      <c r="L16" s="40"/>
      <c r="M16" s="40"/>
      <c r="N16" s="292"/>
      <c r="O16" s="8"/>
      <c r="P16" s="488"/>
      <c r="Q16" s="39"/>
      <c r="R16" s="39"/>
      <c r="S16" s="489"/>
      <c r="T16" s="477"/>
      <c r="U16" s="9"/>
      <c r="V16" s="9"/>
      <c r="W16" s="386"/>
      <c r="X16" s="8"/>
      <c r="Y16" s="488"/>
      <c r="Z16" s="39"/>
      <c r="AA16" s="39"/>
      <c r="AB16" s="39"/>
      <c r="AC16" s="477"/>
      <c r="AD16" s="9"/>
      <c r="AE16" s="9"/>
      <c r="AF16" s="140"/>
      <c r="AG16" s="8"/>
    </row>
    <row r="17" spans="1:39" customHeight="1" ht="15.75">
      <c r="A17" s="8"/>
      <c r="B17" s="607" t="s">
        <v>200</v>
      </c>
      <c r="C17" s="630">
        <v>93.76</v>
      </c>
      <c r="D17" s="609">
        <v>94.46</v>
      </c>
      <c r="E17" s="609">
        <v>93.82</v>
      </c>
      <c r="F17" s="610">
        <v>98.65</v>
      </c>
      <c r="G17" s="610">
        <v>101.82</v>
      </c>
      <c r="H17" s="610">
        <v>99.27</v>
      </c>
      <c r="I17" s="610">
        <v>98.29</v>
      </c>
      <c r="J17" s="610">
        <v>94.97</v>
      </c>
      <c r="K17" s="610">
        <v>88.04</v>
      </c>
      <c r="L17" s="610">
        <v>89.97</v>
      </c>
      <c r="M17" s="610">
        <v>90.61</v>
      </c>
      <c r="N17" s="631"/>
      <c r="O17" s="51"/>
      <c r="P17" s="636">
        <v>93.88</v>
      </c>
      <c r="Q17" s="605">
        <v>94.21</v>
      </c>
      <c r="R17" s="605">
        <v>94.01</v>
      </c>
      <c r="S17" s="637">
        <v>90.61</v>
      </c>
      <c r="T17" s="644">
        <v>91.21</v>
      </c>
      <c r="U17" s="606">
        <v>91.93</v>
      </c>
      <c r="V17" s="606"/>
      <c r="W17" s="645"/>
      <c r="X17" s="8"/>
      <c r="Y17" s="647">
        <v>93.88</v>
      </c>
      <c r="Z17" s="160">
        <v>94.8</v>
      </c>
      <c r="AA17" s="160">
        <v>93.25</v>
      </c>
      <c r="AB17" s="160">
        <v>82.21</v>
      </c>
      <c r="AC17" s="648">
        <v>91.21</v>
      </c>
      <c r="AD17" s="145">
        <v>92.68</v>
      </c>
      <c r="AE17" s="145"/>
      <c r="AF17" s="146"/>
      <c r="AG17" s="8"/>
    </row>
    <row r="18" spans="1:39" customHeight="1" ht="15.7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customHeight="1" ht="15.7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customHeight="1" ht="15.75">
      <c r="A20" s="8"/>
      <c r="B20" s="558" t="s">
        <v>183</v>
      </c>
      <c r="C20" s="537">
        <v>2008</v>
      </c>
      <c r="D20" s="537">
        <v>2009</v>
      </c>
      <c r="E20" s="537">
        <v>2010</v>
      </c>
      <c r="F20" s="543">
        <v>2011</v>
      </c>
      <c r="G20" s="543">
        <v>2012</v>
      </c>
      <c r="H20" s="543">
        <v>2013</v>
      </c>
      <c r="I20" s="543">
        <v>2014</v>
      </c>
      <c r="J20" s="543">
        <v>2015</v>
      </c>
      <c r="K20" s="543">
        <v>2016</v>
      </c>
      <c r="L20" s="543">
        <v>2017</v>
      </c>
      <c r="M20" s="543">
        <v>2018</v>
      </c>
      <c r="N20" s="538">
        <v>2019</v>
      </c>
      <c r="O20" s="7"/>
      <c r="P20" s="740" t="str">
        <f>P2</f>
        <v>1Q18</v>
      </c>
      <c r="Q20" s="741" t="str">
        <f>Q2</f>
        <v>1H18</v>
      </c>
      <c r="R20" s="741" t="str">
        <f>R2</f>
        <v>9M18</v>
      </c>
      <c r="S20" s="742" t="str">
        <f>S2</f>
        <v>YE18</v>
      </c>
      <c r="T20" s="740" t="str">
        <f>T2</f>
        <v>1Q19</v>
      </c>
      <c r="U20" s="741" t="str">
        <f>U2</f>
        <v>1H19</v>
      </c>
      <c r="V20" s="741" t="str">
        <f>V2</f>
        <v>9M19</v>
      </c>
      <c r="W20" s="742" t="str">
        <f>W2</f>
        <v>YE19</v>
      </c>
      <c r="X20" s="7"/>
      <c r="Y20" s="740" t="str">
        <f>Y2</f>
        <v>1Q18</v>
      </c>
      <c r="Z20" s="741" t="str">
        <f>Z2</f>
        <v>2Q18</v>
      </c>
      <c r="AA20" s="741" t="str">
        <f>AA2</f>
        <v>3Q18</v>
      </c>
      <c r="AB20" s="743" t="str">
        <f>AB2</f>
        <v>4Q18</v>
      </c>
      <c r="AC20" s="740" t="str">
        <f>AC2</f>
        <v>1Q19</v>
      </c>
      <c r="AD20" s="741" t="str">
        <f>AD2</f>
        <v>2Q19</v>
      </c>
      <c r="AE20" s="741" t="str">
        <f>AE2</f>
        <v>3Q19</v>
      </c>
      <c r="AF20" s="743" t="str">
        <f>AF2</f>
        <v>4Q19</v>
      </c>
      <c r="AG20" s="104"/>
    </row>
    <row r="21" spans="1:39" customHeight="1" ht="15.75">
      <c r="A21" s="8"/>
      <c r="B21" s="573"/>
      <c r="C21" s="78"/>
      <c r="D21" s="40"/>
      <c r="E21" s="40"/>
      <c r="F21" s="40"/>
      <c r="G21" s="40"/>
      <c r="H21" s="40"/>
      <c r="I21" s="40"/>
      <c r="J21" s="40"/>
      <c r="K21" s="40"/>
      <c r="L21" s="40"/>
      <c r="M21" s="40"/>
      <c r="N21" s="469"/>
      <c r="O21" s="8"/>
      <c r="P21" s="78"/>
      <c r="Q21" s="40"/>
      <c r="R21" s="40"/>
      <c r="S21" s="292"/>
      <c r="T21" s="477"/>
      <c r="U21" s="9"/>
      <c r="V21" s="9"/>
      <c r="W21" s="386"/>
      <c r="X21" s="8"/>
      <c r="Y21" s="78"/>
      <c r="Z21" s="40"/>
      <c r="AA21" s="40"/>
      <c r="AB21" s="40"/>
      <c r="AC21" s="477"/>
      <c r="AD21" s="9"/>
      <c r="AE21" s="9"/>
      <c r="AF21" s="527"/>
      <c r="AG21" s="8"/>
    </row>
    <row r="22" spans="1:39" customHeight="1" ht="15.75" s="2" customFormat="1">
      <c r="A22" s="11"/>
      <c r="B22" s="617" t="s">
        <v>30</v>
      </c>
      <c r="C22" s="468">
        <v>97.92</v>
      </c>
      <c r="D22" s="129">
        <v>123.12</v>
      </c>
      <c r="E22" s="129">
        <v>140.25</v>
      </c>
      <c r="F22" s="129">
        <v>138.58</v>
      </c>
      <c r="G22" s="129">
        <v>149.33</v>
      </c>
      <c r="H22" s="129">
        <v>160.49</v>
      </c>
      <c r="I22" s="129">
        <v>165.71</v>
      </c>
      <c r="J22" s="129">
        <v>190.17</v>
      </c>
      <c r="K22" s="129">
        <v>267.72</v>
      </c>
      <c r="L22" s="129">
        <v>260.79</v>
      </c>
      <c r="M22" s="129">
        <v>271.64</v>
      </c>
      <c r="N22" s="469"/>
      <c r="O22" s="51"/>
      <c r="P22" s="468">
        <v>100.06</v>
      </c>
      <c r="Q22" s="129">
        <v>157.82</v>
      </c>
      <c r="R22" s="129">
        <v>200.46</v>
      </c>
      <c r="S22" s="469">
        <v>271.64</v>
      </c>
      <c r="T22" s="478">
        <v>76.16</v>
      </c>
      <c r="U22" s="147">
        <v>150.88</v>
      </c>
      <c r="V22" s="147"/>
      <c r="W22" s="479"/>
      <c r="X22" s="51"/>
      <c r="Y22" s="468">
        <v>100.06</v>
      </c>
      <c r="Z22" s="129">
        <v>57.76</v>
      </c>
      <c r="AA22" s="129">
        <v>42.64</v>
      </c>
      <c r="AB22" s="129">
        <v>71.18</v>
      </c>
      <c r="AC22" s="478">
        <v>76.16</v>
      </c>
      <c r="AD22" s="147">
        <v>74.72</v>
      </c>
      <c r="AE22" s="147"/>
      <c r="AF22" s="592"/>
      <c r="AG22" s="11"/>
    </row>
    <row r="23" spans="1:39" customHeight="1" ht="15.75">
      <c r="A23" s="8"/>
      <c r="B23" s="618"/>
      <c r="C23" s="470"/>
      <c r="D23" s="52"/>
      <c r="E23" s="52"/>
      <c r="F23" s="52"/>
      <c r="G23" s="52"/>
      <c r="H23" s="52"/>
      <c r="I23" s="52"/>
      <c r="J23" s="52"/>
      <c r="K23" s="52"/>
      <c r="L23" s="52"/>
      <c r="M23" s="52"/>
      <c r="N23" s="471"/>
      <c r="O23" s="52"/>
      <c r="P23" s="475"/>
      <c r="Q23" s="53"/>
      <c r="R23" s="53"/>
      <c r="S23" s="476"/>
      <c r="T23" s="480"/>
      <c r="U23" s="148"/>
      <c r="V23" s="148"/>
      <c r="W23" s="481"/>
      <c r="X23" s="53"/>
      <c r="Y23" s="475"/>
      <c r="Z23" s="53"/>
      <c r="AA23" s="53"/>
      <c r="AB23" s="53"/>
      <c r="AC23" s="480"/>
      <c r="AD23" s="148"/>
      <c r="AE23" s="148"/>
      <c r="AF23" s="593"/>
      <c r="AG23" s="8"/>
    </row>
    <row r="24" spans="1:39" customHeight="1" ht="15.75">
      <c r="A24" s="8"/>
      <c r="B24" s="619" t="s">
        <v>195</v>
      </c>
      <c r="C24" s="401">
        <v>-21.58</v>
      </c>
      <c r="D24" s="127">
        <v>-21.47</v>
      </c>
      <c r="E24" s="127">
        <v>-24.57</v>
      </c>
      <c r="F24" s="127">
        <v>-27.83</v>
      </c>
      <c r="G24" s="127">
        <v>-30.67</v>
      </c>
      <c r="H24" s="127">
        <v>-31.05</v>
      </c>
      <c r="I24" s="127">
        <v>-31.36</v>
      </c>
      <c r="J24" s="127">
        <v>87.62</v>
      </c>
      <c r="K24" s="127">
        <v>-44.52</v>
      </c>
      <c r="L24" s="127">
        <v>-48.92</v>
      </c>
      <c r="M24" s="127">
        <v>-48.56</v>
      </c>
      <c r="N24" s="402"/>
      <c r="O24" s="52"/>
      <c r="P24" s="401">
        <v>-12.61</v>
      </c>
      <c r="Q24" s="127">
        <v>-21.54</v>
      </c>
      <c r="R24" s="127">
        <v>-33.56</v>
      </c>
      <c r="S24" s="402">
        <v>-48.56</v>
      </c>
      <c r="T24" s="482">
        <v>-11.75</v>
      </c>
      <c r="U24" s="136">
        <v>123.46</v>
      </c>
      <c r="V24" s="136"/>
      <c r="W24" s="483"/>
      <c r="X24" s="52"/>
      <c r="Y24" s="401">
        <v>-12.61</v>
      </c>
      <c r="Z24" s="127">
        <v>-8.93</v>
      </c>
      <c r="AA24" s="127">
        <v>-12.02</v>
      </c>
      <c r="AB24" s="127">
        <v>-14.99</v>
      </c>
      <c r="AC24" s="482">
        <v>-11.75</v>
      </c>
      <c r="AD24" s="136">
        <v>135.21</v>
      </c>
      <c r="AE24" s="136"/>
      <c r="AF24" s="581"/>
      <c r="AG24" s="8"/>
    </row>
    <row r="25" spans="1:39" customHeight="1" ht="15.75">
      <c r="A25" s="8"/>
      <c r="B25" s="620"/>
      <c r="C25" s="470"/>
      <c r="D25" s="52"/>
      <c r="E25" s="52"/>
      <c r="F25" s="52"/>
      <c r="G25" s="52"/>
      <c r="H25" s="52"/>
      <c r="I25" s="52"/>
      <c r="J25" s="52"/>
      <c r="K25" s="52"/>
      <c r="L25" s="52"/>
      <c r="M25" s="52"/>
      <c r="N25" s="471"/>
      <c r="O25" s="52"/>
      <c r="P25" s="470"/>
      <c r="Q25" s="52"/>
      <c r="R25" s="52"/>
      <c r="S25" s="471"/>
      <c r="T25" s="480"/>
      <c r="U25" s="148"/>
      <c r="V25" s="148"/>
      <c r="W25" s="481"/>
      <c r="X25" s="52"/>
      <c r="Y25" s="470"/>
      <c r="Z25" s="52"/>
      <c r="AA25" s="52"/>
      <c r="AB25" s="52"/>
      <c r="AC25" s="480"/>
      <c r="AD25" s="148"/>
      <c r="AE25" s="148"/>
      <c r="AF25" s="593"/>
      <c r="AG25" s="8"/>
    </row>
    <row r="26" spans="1:39" customHeight="1" ht="15.75" s="2" customFormat="1">
      <c r="A26" s="11"/>
      <c r="B26" s="617" t="s">
        <v>32</v>
      </c>
      <c r="C26" s="472">
        <v>76.34</v>
      </c>
      <c r="D26" s="51">
        <v>101.65</v>
      </c>
      <c r="E26" s="51">
        <v>115.68</v>
      </c>
      <c r="F26" s="51">
        <v>110.75</v>
      </c>
      <c r="G26" s="51">
        <v>118.67</v>
      </c>
      <c r="H26" s="51">
        <v>129.44</v>
      </c>
      <c r="I26" s="51">
        <v>134.35</v>
      </c>
      <c r="J26" s="51">
        <v>277.8</v>
      </c>
      <c r="K26" s="51">
        <v>223.2</v>
      </c>
      <c r="L26" s="51">
        <v>211.87</v>
      </c>
      <c r="M26" s="51">
        <v>223.08</v>
      </c>
      <c r="N26" s="473"/>
      <c r="O26" s="51"/>
      <c r="P26" s="468">
        <v>87.45</v>
      </c>
      <c r="Q26" s="129">
        <v>136.27</v>
      </c>
      <c r="R26" s="129">
        <v>166.89</v>
      </c>
      <c r="S26" s="469">
        <v>223.08</v>
      </c>
      <c r="T26" s="478">
        <v>64.41</v>
      </c>
      <c r="U26" s="147">
        <v>274.34</v>
      </c>
      <c r="V26" s="147"/>
      <c r="W26" s="479"/>
      <c r="X26" s="51"/>
      <c r="Y26" s="468">
        <v>87.45</v>
      </c>
      <c r="Z26" s="129">
        <v>48.82</v>
      </c>
      <c r="AA26" s="129">
        <v>30.62</v>
      </c>
      <c r="AB26" s="129">
        <v>56.19</v>
      </c>
      <c r="AC26" s="478">
        <v>64.41</v>
      </c>
      <c r="AD26" s="147">
        <v>209.93</v>
      </c>
      <c r="AE26" s="147"/>
      <c r="AF26" s="592"/>
      <c r="AG26" s="11"/>
    </row>
    <row r="27" spans="1:39" customHeight="1" ht="15.75" s="75" customFormat="1">
      <c r="A27" s="60"/>
      <c r="B27" s="621" t="s">
        <v>33</v>
      </c>
      <c r="C27" s="1008">
        <f>+C26/C22</f>
        <v>0.7796160130719</v>
      </c>
      <c r="D27" s="1009">
        <f>+D26/D22</f>
        <v>0.82561728395062</v>
      </c>
      <c r="E27" s="1009">
        <f>+E26/E22</f>
        <v>0.8248128342246</v>
      </c>
      <c r="F27" s="1009">
        <f>+F26/F22</f>
        <v>0.79917737047193</v>
      </c>
      <c r="G27" s="1009">
        <f>+G26/G22</f>
        <v>0.7946829170294</v>
      </c>
      <c r="H27" s="1009">
        <f>+H26/H22</f>
        <v>0.80653000186928</v>
      </c>
      <c r="I27" s="1009">
        <f>+I26/I22</f>
        <v>0.81075372638948</v>
      </c>
      <c r="J27" s="1009">
        <f>+J26/J22</f>
        <v>1.4607982331598</v>
      </c>
      <c r="K27" s="1009">
        <f>+K26/K22</f>
        <v>0.83370685791125</v>
      </c>
      <c r="L27" s="1009">
        <f>+L26/L22</f>
        <v>0.81241612025001</v>
      </c>
      <c r="M27" s="1009">
        <v>0.82</v>
      </c>
      <c r="N27" s="1010"/>
      <c r="O27" s="1009"/>
      <c r="P27" s="1008">
        <f>+P26/P22</f>
        <v>0.87397561463122</v>
      </c>
      <c r="Q27" s="1009">
        <f>+Q26/Q22</f>
        <v>0.86345203396274</v>
      </c>
      <c r="R27" s="1009">
        <f>+R26/R22</f>
        <v>0.83253516911104</v>
      </c>
      <c r="S27" s="1010">
        <f>+S26/S22</f>
        <v>0.82123398615815</v>
      </c>
      <c r="T27" s="1011">
        <f>+T26/T22</f>
        <v>0.84571953781513</v>
      </c>
      <c r="U27" s="1012">
        <f>IFERROR(U26/U22,"")</f>
        <v>1.8182661717922</v>
      </c>
      <c r="V27" s="1012" t="str">
        <f>IFERROR(V26/V22,"")</f>
        <v/>
      </c>
      <c r="W27" s="1018"/>
      <c r="X27" s="1009"/>
      <c r="Y27" s="1008">
        <f>+Y26/Y22</f>
        <v>0.87397561463122</v>
      </c>
      <c r="Z27" s="1009">
        <f>+Z26/Z22</f>
        <v>0.8452216066482</v>
      </c>
      <c r="AA27" s="1009">
        <f>+AA26/AA22</f>
        <v>0.71810506566604</v>
      </c>
      <c r="AB27" s="1009">
        <f>+AB26/AB22</f>
        <v>0.78940713683619</v>
      </c>
      <c r="AC27" s="1011">
        <f>+AC26/AC22</f>
        <v>0.84571953781513</v>
      </c>
      <c r="AD27" s="1012">
        <f>IFERROR(AD26/AD22,"")</f>
        <v>2.8095556745182</v>
      </c>
      <c r="AE27" s="1012" t="str">
        <f>IFERROR(AE26/AE22,"")</f>
        <v/>
      </c>
      <c r="AF27" s="594"/>
      <c r="AG27" s="60"/>
    </row>
    <row r="28" spans="1:39" customHeight="1" ht="15.75">
      <c r="A28" s="8"/>
      <c r="B28" s="620"/>
      <c r="C28" s="470"/>
      <c r="D28" s="52"/>
      <c r="E28" s="52"/>
      <c r="F28" s="52"/>
      <c r="G28" s="52"/>
      <c r="H28" s="52"/>
      <c r="I28" s="52"/>
      <c r="J28" s="52"/>
      <c r="K28" s="52"/>
      <c r="L28" s="52"/>
      <c r="M28" s="52"/>
      <c r="N28" s="471"/>
      <c r="O28" s="52"/>
      <c r="P28" s="470"/>
      <c r="Q28" s="52"/>
      <c r="R28" s="52"/>
      <c r="S28" s="471"/>
      <c r="T28" s="480"/>
      <c r="U28" s="148"/>
      <c r="V28" s="148"/>
      <c r="W28" s="481"/>
      <c r="X28" s="52"/>
      <c r="Y28" s="470"/>
      <c r="Z28" s="52"/>
      <c r="AA28" s="52"/>
      <c r="AB28" s="52"/>
      <c r="AC28" s="480"/>
      <c r="AD28" s="148"/>
      <c r="AE28" s="148"/>
      <c r="AF28" s="593"/>
      <c r="AG28" s="8"/>
    </row>
    <row r="29" spans="1:39" customHeight="1" ht="15.75">
      <c r="A29" s="8"/>
      <c r="B29" s="622" t="s">
        <v>196</v>
      </c>
      <c r="C29" s="401">
        <v>-25.23</v>
      </c>
      <c r="D29" s="127">
        <v>-30.32</v>
      </c>
      <c r="E29" s="127">
        <v>-33.86</v>
      </c>
      <c r="F29" s="127">
        <v>-27.73</v>
      </c>
      <c r="G29" s="127">
        <v>-26.3</v>
      </c>
      <c r="H29" s="127">
        <v>-25.5</v>
      </c>
      <c r="I29" s="127">
        <v>-27.29</v>
      </c>
      <c r="J29" s="127">
        <v>-43.49</v>
      </c>
      <c r="K29" s="127">
        <v>-72.19</v>
      </c>
      <c r="L29" s="127">
        <v>-53.78</v>
      </c>
      <c r="M29" s="127">
        <v>-54.42</v>
      </c>
      <c r="N29" s="402"/>
      <c r="O29" s="52"/>
      <c r="P29" s="401">
        <v>-13.56</v>
      </c>
      <c r="Q29" s="127">
        <v>-27.03</v>
      </c>
      <c r="R29" s="127">
        <v>-40.62</v>
      </c>
      <c r="S29" s="402">
        <v>-54.42</v>
      </c>
      <c r="T29" s="482">
        <v>-14.99</v>
      </c>
      <c r="U29" s="136">
        <v>-28.07</v>
      </c>
      <c r="V29" s="136"/>
      <c r="W29" s="483"/>
      <c r="X29" s="52"/>
      <c r="Y29" s="401">
        <v>-13.56</v>
      </c>
      <c r="Z29" s="127">
        <v>-13.47</v>
      </c>
      <c r="AA29" s="127">
        <v>-13.58</v>
      </c>
      <c r="AB29" s="127">
        <v>-13.8</v>
      </c>
      <c r="AC29" s="482">
        <v>-14.99</v>
      </c>
      <c r="AD29" s="136">
        <v>-13.08</v>
      </c>
      <c r="AE29" s="136"/>
      <c r="AF29" s="581"/>
      <c r="AG29" s="8"/>
    </row>
    <row r="30" spans="1:39" customHeight="1" ht="15.75">
      <c r="A30" s="8"/>
      <c r="B30" s="620"/>
      <c r="C30" s="470"/>
      <c r="D30" s="52"/>
      <c r="E30" s="52"/>
      <c r="F30" s="52"/>
      <c r="G30" s="52"/>
      <c r="H30" s="52"/>
      <c r="I30" s="52"/>
      <c r="J30" s="52"/>
      <c r="K30" s="52"/>
      <c r="L30" s="52"/>
      <c r="M30" s="52"/>
      <c r="N30" s="471"/>
      <c r="O30" s="52"/>
      <c r="P30" s="470"/>
      <c r="Q30" s="52"/>
      <c r="R30" s="52"/>
      <c r="S30" s="471"/>
      <c r="T30" s="480"/>
      <c r="U30" s="148"/>
      <c r="V30" s="148"/>
      <c r="W30" s="481"/>
      <c r="X30" s="52"/>
      <c r="Y30" s="470"/>
      <c r="Z30" s="52"/>
      <c r="AA30" s="52"/>
      <c r="AB30" s="52"/>
      <c r="AC30" s="480"/>
      <c r="AD30" s="148"/>
      <c r="AE30" s="148"/>
      <c r="AF30" s="593"/>
      <c r="AG30" s="8"/>
    </row>
    <row r="31" spans="1:39" customHeight="1" ht="15.75">
      <c r="A31" s="8"/>
      <c r="B31" s="607" t="s">
        <v>34</v>
      </c>
      <c r="C31" s="630">
        <v>51.1</v>
      </c>
      <c r="D31" s="609">
        <v>71.33</v>
      </c>
      <c r="E31" s="609">
        <v>81.82</v>
      </c>
      <c r="F31" s="610">
        <v>83.02</v>
      </c>
      <c r="G31" s="610">
        <v>92.37</v>
      </c>
      <c r="H31" s="610">
        <v>103.94</v>
      </c>
      <c r="I31" s="610">
        <v>107.06</v>
      </c>
      <c r="J31" s="610">
        <v>234.3</v>
      </c>
      <c r="K31" s="610">
        <v>151.01</v>
      </c>
      <c r="L31" s="610">
        <v>158.08</v>
      </c>
      <c r="M31" s="610">
        <v>168.67</v>
      </c>
      <c r="N31" s="631"/>
      <c r="O31" s="51"/>
      <c r="P31" s="636">
        <v>73.89</v>
      </c>
      <c r="Q31" s="605">
        <v>109.24</v>
      </c>
      <c r="R31" s="605">
        <v>126.28</v>
      </c>
      <c r="S31" s="637">
        <v>168.67</v>
      </c>
      <c r="T31" s="644">
        <v>49.42</v>
      </c>
      <c r="U31" s="606">
        <v>246.27</v>
      </c>
      <c r="V31" s="606"/>
      <c r="W31" s="645"/>
      <c r="X31" s="8"/>
      <c r="Y31" s="647">
        <v>73.89</v>
      </c>
      <c r="Z31" s="160">
        <v>35.35</v>
      </c>
      <c r="AA31" s="160">
        <v>17.04</v>
      </c>
      <c r="AB31" s="160">
        <v>42.39</v>
      </c>
      <c r="AC31" s="648">
        <v>49.42</v>
      </c>
      <c r="AD31" s="145">
        <v>196.85</v>
      </c>
      <c r="AE31" s="145"/>
      <c r="AF31" s="146"/>
      <c r="AG31" s="8"/>
    </row>
    <row r="32" spans="1:39" customHeight="1" ht="15.75" s="4" customForma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9" customHeight="1"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ustomHeight="1"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ustomHeight="1" ht="15.7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ustomHeight="1" ht="15.75">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ustomHeight="1" ht="15.75">
      <c r="B37" s="8"/>
      <c r="C37" s="227"/>
      <c r="D37" s="227"/>
      <c r="E37" s="227"/>
      <c r="F37" s="227"/>
      <c r="G37" s="227"/>
      <c r="H37" s="227"/>
      <c r="I37" s="227"/>
      <c r="J37" s="227"/>
      <c r="K37" s="227"/>
      <c r="L37" s="227"/>
      <c r="M37" s="227"/>
      <c r="N37" s="227"/>
      <c r="O37" s="8"/>
      <c r="P37" s="227"/>
      <c r="Q37" s="227"/>
      <c r="R37" s="227"/>
      <c r="S37" s="227"/>
      <c r="T37" s="227"/>
      <c r="U37" s="227"/>
      <c r="V37" s="227"/>
      <c r="W37" s="227"/>
      <c r="X37" s="8"/>
      <c r="Y37" s="227"/>
      <c r="Z37" s="227"/>
      <c r="AA37" s="227"/>
      <c r="AB37" s="227"/>
      <c r="AC37" s="227"/>
      <c r="AD37" s="227"/>
      <c r="AE37" s="227"/>
      <c r="AF37" s="227"/>
      <c r="AG37" s="8"/>
      <c r="AH37" s="8"/>
      <c r="AI37" s="8"/>
      <c r="AJ37" s="8"/>
      <c r="AK37" s="8"/>
      <c r="AL37" s="8"/>
      <c r="AM37" s="8"/>
    </row>
    <row r="38" spans="1:39" customHeight="1" ht="15.75">
      <c r="B38" s="8"/>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8"/>
      <c r="AH38" s="8"/>
      <c r="AI38" s="8"/>
      <c r="AJ38" s="8"/>
      <c r="AK38" s="8"/>
      <c r="AL38" s="8"/>
      <c r="AM38" s="8"/>
    </row>
    <row r="39" spans="1:39" customHeight="1" ht="15.75">
      <c r="B39" s="8"/>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8"/>
      <c r="AH39" s="8"/>
      <c r="AI39" s="8"/>
      <c r="AJ39" s="8"/>
      <c r="AK39" s="8"/>
      <c r="AL39" s="8"/>
      <c r="AM39" s="8"/>
    </row>
    <row r="40" spans="1:39" customHeight="1"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ustomHeight="1"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ustomHeight="1"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ustomHeight="1"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61"/>
  <sheetViews>
    <sheetView tabSelected="0" workbookViewId="0" zoomScale="70" zoomScaleNormal="70" view="pageBreakPreview" showGridLines="false" showRowColHeaders="1" topLeftCell="A17">
      <selection activeCell="C56" sqref="C56"/>
    </sheetView>
  </sheetViews>
  <sheetFormatPr defaultRowHeight="14.4" defaultColWidth="9.140625" outlineLevelRow="0" outlineLevelCol="0"/>
  <cols>
    <col min="1" max="1" width="3.140625" customWidth="true" style="8"/>
    <col min="2" max="2" width="58.7109375" customWidth="true" style="8"/>
    <col min="3" max="3" width="9" customWidth="true" style="8"/>
    <col min="4" max="4" width="9.140625" style="8"/>
    <col min="5" max="5" width="9.140625" style="8"/>
    <col min="6" max="6" width="9.140625" style="8"/>
    <col min="7" max="7" width="9.140625" style="8"/>
    <col min="8" max="8" width="9.140625" style="8"/>
    <col min="9" max="9" width="9.140625" style="8"/>
    <col min="10" max="10" width="9.140625" style="8"/>
    <col min="11" max="11" width="9.140625" style="8"/>
    <col min="12" max="12" width="9.140625" style="8"/>
    <col min="13" max="13" width="9.140625" style="8"/>
    <col min="14" max="14" width="9.140625" style="8"/>
    <col min="15" max="15" width="3.140625" customWidth="true" style="8"/>
    <col min="16" max="16" width="9.5703125" customWidth="true" style="8"/>
    <col min="17" max="17" width="9.140625" style="8"/>
    <col min="18" max="18" width="9.140625" style="8"/>
    <col min="19" max="19" width="9.140625" style="8"/>
    <col min="20" max="20" width="9.140625" style="8"/>
    <col min="21" max="21" width="9.140625" style="8"/>
    <col min="22" max="22" width="9.140625" style="8"/>
    <col min="23" max="23" width="9.140625" style="8"/>
    <col min="24" max="24" width="3.140625" customWidth="true" style="8"/>
    <col min="25" max="25" width="9.140625" style="8"/>
    <col min="26" max="26" width="9.140625" style="8"/>
    <col min="27" max="27" width="9.140625" style="8"/>
    <col min="28" max="28" width="9.140625" style="8"/>
    <col min="29" max="29" width="9.140625" style="8"/>
    <col min="30" max="30" width="9.140625" style="8"/>
    <col min="31" max="31" width="9.140625" style="8"/>
    <col min="32" max="32" width="9.140625" style="8"/>
    <col min="33" max="33" width="9.140625" style="8"/>
  </cols>
  <sheetData>
    <row r="2" spans="1:35" customHeight="1" ht="15.75" s="7" customFormat="1">
      <c r="B2" s="558" t="s">
        <v>106</v>
      </c>
      <c r="C2" s="537">
        <v>2008</v>
      </c>
      <c r="D2" s="537">
        <v>2009</v>
      </c>
      <c r="E2" s="537">
        <v>2010</v>
      </c>
      <c r="F2" s="650">
        <v>2011</v>
      </c>
      <c r="G2" s="650">
        <v>2012</v>
      </c>
      <c r="H2" s="650">
        <v>2013</v>
      </c>
      <c r="I2" s="650">
        <v>2014</v>
      </c>
      <c r="J2" s="650">
        <v>2015</v>
      </c>
      <c r="K2" s="650">
        <v>2016</v>
      </c>
      <c r="L2" s="650">
        <v>2017</v>
      </c>
      <c r="M2" s="650">
        <v>2018</v>
      </c>
      <c r="N2" s="544">
        <v>2019</v>
      </c>
      <c r="P2" s="740" t="s">
        <v>16</v>
      </c>
      <c r="Q2" s="741" t="s">
        <v>17</v>
      </c>
      <c r="R2" s="741" t="s">
        <v>18</v>
      </c>
      <c r="S2" s="742" t="s">
        <v>19</v>
      </c>
      <c r="T2" s="740" t="s">
        <v>20</v>
      </c>
      <c r="U2" s="741" t="s">
        <v>21</v>
      </c>
      <c r="V2" s="741" t="s">
        <v>22</v>
      </c>
      <c r="W2" s="742" t="s">
        <v>23</v>
      </c>
      <c r="Y2" s="740" t="s">
        <v>16</v>
      </c>
      <c r="Z2" s="741" t="s">
        <v>24</v>
      </c>
      <c r="AA2" s="741" t="s">
        <v>25</v>
      </c>
      <c r="AB2" s="743" t="s">
        <v>26</v>
      </c>
      <c r="AC2" s="740" t="s">
        <v>20</v>
      </c>
      <c r="AD2" s="741" t="s">
        <v>27</v>
      </c>
      <c r="AE2" s="741" t="s">
        <v>28</v>
      </c>
      <c r="AF2" s="743" t="s">
        <v>29</v>
      </c>
    </row>
    <row r="3" spans="1:35" customHeight="1" ht="17.25" s="37" customFormat="1">
      <c r="B3" s="614"/>
      <c r="C3" s="78"/>
      <c r="D3" s="8"/>
      <c r="E3" s="8"/>
      <c r="F3" s="8"/>
      <c r="G3" s="8"/>
      <c r="H3" s="8"/>
      <c r="I3" s="8"/>
      <c r="J3" s="8"/>
      <c r="K3" s="8"/>
      <c r="L3" s="8"/>
      <c r="M3" s="8"/>
      <c r="N3" s="386"/>
      <c r="O3" s="8"/>
      <c r="P3" s="248"/>
      <c r="Q3" s="20"/>
      <c r="R3" s="20"/>
      <c r="S3" s="421"/>
      <c r="T3" s="477"/>
      <c r="U3" s="9"/>
      <c r="V3" s="9"/>
      <c r="W3" s="292"/>
      <c r="X3" s="13"/>
      <c r="Y3" s="248"/>
      <c r="Z3" s="20"/>
      <c r="AA3" s="20"/>
      <c r="AB3" s="421"/>
      <c r="AC3" s="9"/>
      <c r="AD3" s="9"/>
      <c r="AE3" s="9"/>
      <c r="AF3" s="591"/>
      <c r="AG3" s="8"/>
      <c r="AH3" s="8"/>
      <c r="AI3" s="8"/>
    </row>
    <row r="4" spans="1:35" customHeight="1" ht="15.75" s="37" customFormat="1">
      <c r="B4" s="615" t="s">
        <v>109</v>
      </c>
      <c r="C4" s="248">
        <v>185</v>
      </c>
      <c r="D4" s="20">
        <v>220.25</v>
      </c>
      <c r="E4" s="20">
        <v>284.25</v>
      </c>
      <c r="F4" s="20">
        <v>305.85</v>
      </c>
      <c r="G4" s="20">
        <v>313.85</v>
      </c>
      <c r="H4" s="20">
        <v>321.85</v>
      </c>
      <c r="I4" s="20">
        <v>339.54</v>
      </c>
      <c r="J4" s="20">
        <v>363.54</v>
      </c>
      <c r="K4" s="20">
        <v>387.54</v>
      </c>
      <c r="L4" s="20">
        <v>409.94</v>
      </c>
      <c r="M4" s="20">
        <v>420.94</v>
      </c>
      <c r="N4" s="421"/>
      <c r="O4" s="44"/>
      <c r="P4" s="248">
        <v>409.94</v>
      </c>
      <c r="Q4" s="20">
        <v>409.94</v>
      </c>
      <c r="R4" s="20">
        <v>420.94</v>
      </c>
      <c r="S4" s="421">
        <v>420.94</v>
      </c>
      <c r="T4" s="340">
        <v>435.94</v>
      </c>
      <c r="U4" s="82">
        <v>440.34</v>
      </c>
      <c r="V4" s="82"/>
      <c r="W4" s="296"/>
      <c r="X4" s="13"/>
      <c r="Y4" s="248">
        <v>409.94</v>
      </c>
      <c r="Z4" s="20">
        <v>409.94</v>
      </c>
      <c r="AA4" s="20">
        <v>420.94</v>
      </c>
      <c r="AB4" s="421">
        <v>420.94</v>
      </c>
      <c r="AC4" s="340">
        <v>435.94</v>
      </c>
      <c r="AD4" s="82">
        <v>440.34</v>
      </c>
      <c r="AE4" s="82"/>
      <c r="AF4" s="601"/>
      <c r="AG4" s="8"/>
      <c r="AH4" s="8"/>
      <c r="AI4" s="8"/>
    </row>
    <row r="5" spans="1:35" customHeight="1" ht="15.75" s="37" customFormat="1">
      <c r="B5" s="615" t="s">
        <v>110</v>
      </c>
      <c r="C5" s="248">
        <v>47</v>
      </c>
      <c r="D5" s="20">
        <v>57</v>
      </c>
      <c r="E5" s="20">
        <v>57</v>
      </c>
      <c r="F5" s="20">
        <v>57</v>
      </c>
      <c r="G5" s="20">
        <v>57</v>
      </c>
      <c r="H5" s="20">
        <v>70.55</v>
      </c>
      <c r="I5" s="20">
        <v>70.55</v>
      </c>
      <c r="J5" s="20">
        <v>70.55</v>
      </c>
      <c r="K5" s="20">
        <v>70.55</v>
      </c>
      <c r="L5" s="20">
        <v>70.55</v>
      </c>
      <c r="M5" s="20">
        <v>70.55</v>
      </c>
      <c r="N5" s="421"/>
      <c r="O5" s="44"/>
      <c r="P5" s="248">
        <v>70.55</v>
      </c>
      <c r="Q5" s="20">
        <v>70.55</v>
      </c>
      <c r="R5" s="20">
        <v>70.55</v>
      </c>
      <c r="S5" s="421">
        <v>70.55</v>
      </c>
      <c r="T5" s="340">
        <v>70.55</v>
      </c>
      <c r="U5" s="82">
        <v>70.55</v>
      </c>
      <c r="V5" s="82"/>
      <c r="W5" s="296"/>
      <c r="X5" s="13"/>
      <c r="Y5" s="248">
        <v>70.55</v>
      </c>
      <c r="Z5" s="20">
        <v>70.55</v>
      </c>
      <c r="AA5" s="20">
        <v>70.55</v>
      </c>
      <c r="AB5" s="421">
        <v>70.55</v>
      </c>
      <c r="AC5" s="340">
        <v>70.55</v>
      </c>
      <c r="AD5" s="82">
        <v>70.55</v>
      </c>
      <c r="AE5" s="82"/>
      <c r="AF5" s="601"/>
      <c r="AG5" s="8"/>
      <c r="AH5" s="8"/>
      <c r="AI5" s="8"/>
    </row>
    <row r="6" spans="1:35" customHeight="1" ht="15.75" s="37" customFormat="1">
      <c r="B6" s="615" t="s">
        <v>111</v>
      </c>
      <c r="C6" s="413"/>
      <c r="D6" s="163"/>
      <c r="E6" s="163">
        <v>120</v>
      </c>
      <c r="F6" s="163">
        <v>190</v>
      </c>
      <c r="G6" s="163">
        <v>190</v>
      </c>
      <c r="H6" s="163">
        <v>369.5</v>
      </c>
      <c r="I6" s="163">
        <v>391.5</v>
      </c>
      <c r="J6" s="163">
        <v>468</v>
      </c>
      <c r="K6" s="163">
        <v>418</v>
      </c>
      <c r="L6" s="163">
        <v>418</v>
      </c>
      <c r="M6" s="163">
        <v>418</v>
      </c>
      <c r="N6" s="421"/>
      <c r="O6" s="44"/>
      <c r="P6" s="248">
        <v>418</v>
      </c>
      <c r="Q6" s="20">
        <v>418</v>
      </c>
      <c r="R6" s="20">
        <v>418</v>
      </c>
      <c r="S6" s="421">
        <v>418</v>
      </c>
      <c r="T6" s="340">
        <v>418</v>
      </c>
      <c r="U6" s="82">
        <v>418</v>
      </c>
      <c r="V6" s="82"/>
      <c r="W6" s="296"/>
      <c r="X6" s="13"/>
      <c r="Y6" s="248">
        <v>418</v>
      </c>
      <c r="Z6" s="20">
        <v>418</v>
      </c>
      <c r="AA6" s="20">
        <v>418</v>
      </c>
      <c r="AB6" s="421">
        <v>418</v>
      </c>
      <c r="AC6" s="340">
        <v>418</v>
      </c>
      <c r="AD6" s="82">
        <v>418</v>
      </c>
      <c r="AE6" s="82"/>
      <c r="AF6" s="601"/>
      <c r="AG6" s="8"/>
      <c r="AH6" s="8"/>
      <c r="AI6" s="8"/>
    </row>
    <row r="7" spans="1:35" customHeight="1" ht="15.75" s="37" customFormat="1">
      <c r="B7" s="615" t="s">
        <v>112</v>
      </c>
      <c r="C7" s="413"/>
      <c r="D7" s="163"/>
      <c r="E7" s="163">
        <v>90</v>
      </c>
      <c r="F7" s="163">
        <v>285</v>
      </c>
      <c r="G7" s="163">
        <v>349.78</v>
      </c>
      <c r="H7" s="163">
        <v>521.38</v>
      </c>
      <c r="I7" s="163">
        <v>521.38</v>
      </c>
      <c r="J7" s="163">
        <v>521.38</v>
      </c>
      <c r="K7" s="163">
        <v>521.38</v>
      </c>
      <c r="L7" s="163">
        <v>521.38</v>
      </c>
      <c r="M7" s="163">
        <v>521.38</v>
      </c>
      <c r="N7" s="421"/>
      <c r="O7" s="44"/>
      <c r="P7" s="248">
        <v>521.38</v>
      </c>
      <c r="Q7" s="20">
        <v>521.38</v>
      </c>
      <c r="R7" s="20">
        <v>521.38</v>
      </c>
      <c r="S7" s="421">
        <v>521.38</v>
      </c>
      <c r="T7" s="340">
        <v>521.38</v>
      </c>
      <c r="U7" s="82">
        <v>521.38</v>
      </c>
      <c r="V7" s="82"/>
      <c r="W7" s="296"/>
      <c r="X7" s="13"/>
      <c r="Y7" s="248">
        <v>521.38</v>
      </c>
      <c r="Z7" s="20">
        <v>521.38</v>
      </c>
      <c r="AA7" s="20">
        <v>521.38</v>
      </c>
      <c r="AB7" s="421">
        <v>521.38</v>
      </c>
      <c r="AC7" s="340">
        <v>521.38</v>
      </c>
      <c r="AD7" s="82">
        <v>521.38</v>
      </c>
      <c r="AE7" s="82"/>
      <c r="AF7" s="601"/>
      <c r="AG7" s="8"/>
      <c r="AH7" s="8"/>
      <c r="AI7" s="8"/>
    </row>
    <row r="8" spans="1:35" customHeight="1" ht="15.75" s="37" customFormat="1">
      <c r="B8" s="651" t="s">
        <v>113</v>
      </c>
      <c r="C8" s="418"/>
      <c r="D8" s="179"/>
      <c r="E8" s="179"/>
      <c r="F8" s="179"/>
      <c r="G8" s="204">
        <v>40</v>
      </c>
      <c r="H8" s="204">
        <v>70</v>
      </c>
      <c r="I8" s="204">
        <v>90</v>
      </c>
      <c r="J8" s="204">
        <v>100</v>
      </c>
      <c r="K8" s="204">
        <v>144</v>
      </c>
      <c r="L8" s="204">
        <v>144</v>
      </c>
      <c r="M8" s="204">
        <v>221</v>
      </c>
      <c r="N8" s="320"/>
      <c r="O8" s="44"/>
      <c r="P8" s="667">
        <v>144</v>
      </c>
      <c r="Q8" s="236">
        <v>181.2</v>
      </c>
      <c r="R8" s="236">
        <v>181.2</v>
      </c>
      <c r="S8" s="421">
        <v>221</v>
      </c>
      <c r="T8" s="340">
        <v>221</v>
      </c>
      <c r="U8" s="82">
        <v>270.5</v>
      </c>
      <c r="V8" s="82"/>
      <c r="W8" s="296"/>
      <c r="X8" s="13"/>
      <c r="Y8" s="667">
        <v>144</v>
      </c>
      <c r="Z8" s="236">
        <v>181.2</v>
      </c>
      <c r="AA8" s="236">
        <v>181.2</v>
      </c>
      <c r="AB8" s="421">
        <v>221</v>
      </c>
      <c r="AC8" s="340">
        <v>221</v>
      </c>
      <c r="AD8" s="82">
        <v>270.5</v>
      </c>
      <c r="AE8" s="82"/>
      <c r="AF8" s="601"/>
      <c r="AG8" s="8"/>
      <c r="AH8" s="8"/>
      <c r="AI8" s="8"/>
    </row>
    <row r="9" spans="1:35" customHeight="1" ht="15.75" s="55" customFormat="1">
      <c r="B9" s="652" t="s">
        <v>177</v>
      </c>
      <c r="C9" s="668">
        <v>232</v>
      </c>
      <c r="D9" s="541">
        <v>277.25</v>
      </c>
      <c r="E9" s="541">
        <v>551.25</v>
      </c>
      <c r="F9" s="541">
        <v>837.85</v>
      </c>
      <c r="G9" s="541">
        <v>950.63</v>
      </c>
      <c r="H9" s="541">
        <v>1353.28</v>
      </c>
      <c r="I9" s="541">
        <v>1412.97</v>
      </c>
      <c r="J9" s="541">
        <v>1523.47</v>
      </c>
      <c r="K9" s="541">
        <v>1541.47</v>
      </c>
      <c r="L9" s="541">
        <v>1563.87</v>
      </c>
      <c r="M9" s="541">
        <v>1651.87</v>
      </c>
      <c r="N9" s="669"/>
      <c r="O9" s="48"/>
      <c r="P9" s="668">
        <v>1563.87</v>
      </c>
      <c r="Q9" s="541">
        <v>1601.07</v>
      </c>
      <c r="R9" s="541">
        <v>1612.07</v>
      </c>
      <c r="S9" s="669">
        <v>1651.87</v>
      </c>
      <c r="T9" s="677">
        <v>1666.87</v>
      </c>
      <c r="U9" s="549">
        <v>1720.77</v>
      </c>
      <c r="V9" s="549"/>
      <c r="W9" s="678"/>
      <c r="X9" s="16"/>
      <c r="Y9" s="668">
        <v>1563.87</v>
      </c>
      <c r="Z9" s="541">
        <v>1601.07</v>
      </c>
      <c r="AA9" s="541">
        <v>1612.07</v>
      </c>
      <c r="AB9" s="669">
        <v>1651.87</v>
      </c>
      <c r="AC9" s="677">
        <v>1666.87</v>
      </c>
      <c r="AD9" s="549">
        <v>1720.77</v>
      </c>
      <c r="AE9" s="549"/>
      <c r="AF9" s="660"/>
      <c r="AG9" s="11"/>
      <c r="AH9" s="11"/>
      <c r="AI9" s="11"/>
    </row>
    <row r="10" spans="1:35">
      <c r="M10" s="8"/>
      <c r="O10" s="8"/>
      <c r="P10" s="8"/>
      <c r="Q10" s="8"/>
      <c r="R10" s="8"/>
      <c r="S10" s="8"/>
      <c r="T10" s="8"/>
      <c r="U10" s="8"/>
      <c r="V10" s="8"/>
      <c r="W10" s="8"/>
      <c r="X10" s="8"/>
      <c r="Y10" s="8"/>
      <c r="Z10" s="8"/>
      <c r="AA10" s="8"/>
      <c r="AB10" s="8"/>
      <c r="AC10" s="8"/>
      <c r="AD10" s="8"/>
      <c r="AE10" s="8"/>
      <c r="AF10" s="8"/>
    </row>
    <row r="11" spans="1:35" customHeight="1" ht="15.75" s="7" customFormat="1">
      <c r="B11" s="558" t="s">
        <v>201</v>
      </c>
      <c r="C11" s="537">
        <v>2008</v>
      </c>
      <c r="D11" s="537">
        <v>2009</v>
      </c>
      <c r="E11" s="537">
        <v>2010</v>
      </c>
      <c r="F11" s="650">
        <v>2011</v>
      </c>
      <c r="G11" s="650">
        <v>2012</v>
      </c>
      <c r="H11" s="650">
        <v>2013</v>
      </c>
      <c r="I11" s="650">
        <v>2014</v>
      </c>
      <c r="J11" s="650">
        <v>2015</v>
      </c>
      <c r="K11" s="650">
        <v>2016</v>
      </c>
      <c r="L11" s="650">
        <v>2017</v>
      </c>
      <c r="M11" s="650">
        <v>2018</v>
      </c>
      <c r="N11" s="544">
        <v>2019</v>
      </c>
      <c r="P11" s="740" t="str">
        <f>P2</f>
        <v>1Q18</v>
      </c>
      <c r="Q11" s="741" t="str">
        <f>Q2</f>
        <v>1H18</v>
      </c>
      <c r="R11" s="741" t="str">
        <f>R2</f>
        <v>9M18</v>
      </c>
      <c r="S11" s="742" t="str">
        <f>S2</f>
        <v>YE18</v>
      </c>
      <c r="T11" s="740" t="str">
        <f>T2</f>
        <v>1Q19</v>
      </c>
      <c r="U11" s="741" t="str">
        <f>U2</f>
        <v>1H19</v>
      </c>
      <c r="V11" s="741" t="str">
        <f>V2</f>
        <v>9M19</v>
      </c>
      <c r="W11" s="742" t="str">
        <f>W2</f>
        <v>YE19</v>
      </c>
      <c r="Y11" s="740" t="str">
        <f>Y2</f>
        <v>1Q18</v>
      </c>
      <c r="Z11" s="741" t="str">
        <f>Z2</f>
        <v>2Q18</v>
      </c>
      <c r="AA11" s="741" t="str">
        <f>AA2</f>
        <v>3Q18</v>
      </c>
      <c r="AB11" s="743" t="str">
        <f>AB2</f>
        <v>4Q18</v>
      </c>
      <c r="AC11" s="740" t="str">
        <f>AC2</f>
        <v>1Q19</v>
      </c>
      <c r="AD11" s="741" t="str">
        <f>AD2</f>
        <v>2Q19</v>
      </c>
      <c r="AE11" s="741" t="str">
        <f>AE2</f>
        <v>3Q19</v>
      </c>
      <c r="AF11" s="743" t="str">
        <f>AF2</f>
        <v>4Q19</v>
      </c>
      <c r="AG11" s="104"/>
    </row>
    <row r="12" spans="1:35" customHeight="1" ht="15.75" s="37" customFormat="1">
      <c r="B12" s="614"/>
      <c r="C12" s="78"/>
      <c r="D12" s="8"/>
      <c r="E12" s="8"/>
      <c r="F12" s="8"/>
      <c r="G12" s="8"/>
      <c r="H12" s="8"/>
      <c r="I12" s="8"/>
      <c r="J12" s="8"/>
      <c r="K12" s="8"/>
      <c r="L12" s="8"/>
      <c r="M12" s="8"/>
      <c r="N12" s="386"/>
      <c r="O12" s="8"/>
      <c r="P12" s="248"/>
      <c r="Q12" s="20"/>
      <c r="R12" s="20"/>
      <c r="S12" s="421"/>
      <c r="T12" s="477"/>
      <c r="U12" s="9"/>
      <c r="V12" s="9"/>
      <c r="W12" s="292"/>
      <c r="X12" s="13"/>
      <c r="Y12" s="248"/>
      <c r="Z12" s="20"/>
      <c r="AA12" s="20"/>
      <c r="AB12" s="421"/>
      <c r="AC12" s="9"/>
      <c r="AD12" s="9"/>
      <c r="AE12" s="9"/>
      <c r="AF12" s="591"/>
      <c r="AG12" s="8"/>
      <c r="AH12" s="8"/>
      <c r="AI12" s="8"/>
    </row>
    <row r="13" spans="1:35" customHeight="1" ht="15.75" s="37" customFormat="1">
      <c r="B13" s="615" t="s">
        <v>109</v>
      </c>
      <c r="C13" s="418">
        <v>0.23</v>
      </c>
      <c r="D13" s="179">
        <v>0.23</v>
      </c>
      <c r="E13" s="179">
        <v>0.23</v>
      </c>
      <c r="F13" s="179">
        <v>0.23</v>
      </c>
      <c r="G13" s="179">
        <v>0.26</v>
      </c>
      <c r="H13" s="179">
        <v>0.25</v>
      </c>
      <c r="I13" s="179">
        <v>0.24</v>
      </c>
      <c r="J13" s="179">
        <v>0.26</v>
      </c>
      <c r="K13" s="179">
        <v>0.23</v>
      </c>
      <c r="L13" s="179">
        <v>0.23</v>
      </c>
      <c r="M13" s="179">
        <v>0.23</v>
      </c>
      <c r="N13" s="670"/>
      <c r="O13" s="44"/>
      <c r="P13" s="418">
        <v>0.37</v>
      </c>
      <c r="Q13" s="179">
        <v>0.27</v>
      </c>
      <c r="R13" s="179">
        <v>0.22</v>
      </c>
      <c r="S13" s="670">
        <v>0.23</v>
      </c>
      <c r="T13" s="431">
        <v>0.25</v>
      </c>
      <c r="U13" s="86">
        <v>0.21</v>
      </c>
      <c r="V13" s="86"/>
      <c r="W13" s="300"/>
      <c r="X13" s="31"/>
      <c r="Y13" s="418">
        <v>0.37</v>
      </c>
      <c r="Z13" s="179">
        <v>0.18</v>
      </c>
      <c r="AA13" s="179">
        <v>0.13</v>
      </c>
      <c r="AB13" s="670">
        <v>0.25</v>
      </c>
      <c r="AC13" s="86">
        <v>0.25</v>
      </c>
      <c r="AD13" s="86">
        <v>0.18</v>
      </c>
      <c r="AE13" s="86"/>
      <c r="AF13" s="661"/>
      <c r="AG13" s="8"/>
      <c r="AH13" s="8"/>
      <c r="AI13" s="8"/>
    </row>
    <row r="14" spans="1:35" customHeight="1" ht="15.75" s="37" customFormat="1">
      <c r="B14" s="615" t="s">
        <v>110</v>
      </c>
      <c r="C14" s="418"/>
      <c r="D14" s="179">
        <v>0.23</v>
      </c>
      <c r="E14" s="179">
        <v>0.23</v>
      </c>
      <c r="F14" s="179">
        <v>0.23</v>
      </c>
      <c r="G14" s="179">
        <v>0.25</v>
      </c>
      <c r="H14" s="179">
        <v>0.23</v>
      </c>
      <c r="I14" s="179">
        <v>0.22</v>
      </c>
      <c r="J14" s="179">
        <v>0.25</v>
      </c>
      <c r="K14" s="179">
        <v>0.21</v>
      </c>
      <c r="L14" s="179">
        <v>0.21</v>
      </c>
      <c r="M14" s="179">
        <v>0.21</v>
      </c>
      <c r="N14" s="670"/>
      <c r="O14" s="44"/>
      <c r="P14" s="418">
        <v>0.33</v>
      </c>
      <c r="Q14" s="179">
        <v>0.23</v>
      </c>
      <c r="R14" s="179">
        <v>0.19</v>
      </c>
      <c r="S14" s="670">
        <v>0.21</v>
      </c>
      <c r="T14" s="431">
        <v>0.3</v>
      </c>
      <c r="U14" s="86">
        <v>0.22</v>
      </c>
      <c r="V14" s="86"/>
      <c r="W14" s="300"/>
      <c r="X14" s="31"/>
      <c r="Y14" s="418">
        <v>0.33</v>
      </c>
      <c r="Z14" s="179">
        <v>0.14</v>
      </c>
      <c r="AA14" s="179">
        <v>0.11</v>
      </c>
      <c r="AB14" s="670">
        <v>0.26</v>
      </c>
      <c r="AC14" s="86">
        <v>0.3</v>
      </c>
      <c r="AD14" s="86">
        <v>0.15</v>
      </c>
      <c r="AE14" s="86"/>
      <c r="AF14" s="661"/>
      <c r="AG14" s="8"/>
      <c r="AH14" s="8"/>
      <c r="AI14" s="8"/>
    </row>
    <row r="15" spans="1:35" customHeight="1" ht="15.75" s="37" customFormat="1">
      <c r="B15" s="615" t="s">
        <v>111</v>
      </c>
      <c r="C15" s="418"/>
      <c r="D15" s="179"/>
      <c r="E15" s="179">
        <v>0.27</v>
      </c>
      <c r="F15" s="179">
        <v>0.27</v>
      </c>
      <c r="G15" s="179">
        <v>0.26</v>
      </c>
      <c r="H15" s="179">
        <v>0.24</v>
      </c>
      <c r="I15" s="179">
        <v>0.24</v>
      </c>
      <c r="J15" s="179">
        <v>0.28</v>
      </c>
      <c r="K15" s="179">
        <v>0.25</v>
      </c>
      <c r="L15" s="179">
        <v>0.3</v>
      </c>
      <c r="M15" s="179">
        <v>0.25</v>
      </c>
      <c r="N15" s="670"/>
      <c r="O15" s="44"/>
      <c r="P15" s="418">
        <v>0.29</v>
      </c>
      <c r="Q15" s="179">
        <v>0.26</v>
      </c>
      <c r="R15" s="179">
        <v>0.23</v>
      </c>
      <c r="S15" s="670">
        <v>0.25</v>
      </c>
      <c r="T15" s="431">
        <v>0.4</v>
      </c>
      <c r="U15" s="86">
        <v>0.32</v>
      </c>
      <c r="V15" s="86"/>
      <c r="W15" s="300"/>
      <c r="X15" s="31"/>
      <c r="Y15" s="418">
        <v>0.29</v>
      </c>
      <c r="Z15" s="179">
        <v>0.23</v>
      </c>
      <c r="AA15" s="179">
        <v>0.17</v>
      </c>
      <c r="AB15" s="670">
        <v>0.32</v>
      </c>
      <c r="AC15" s="86">
        <v>0.4</v>
      </c>
      <c r="AD15" s="86">
        <v>0.24</v>
      </c>
      <c r="AE15" s="86"/>
      <c r="AF15" s="661"/>
      <c r="AG15" s="8"/>
      <c r="AH15" s="8"/>
      <c r="AI15" s="8"/>
    </row>
    <row r="16" spans="1:35" customHeight="1" ht="15.75" s="37" customFormat="1">
      <c r="B16" s="615" t="s">
        <v>112</v>
      </c>
      <c r="C16" s="418"/>
      <c r="D16" s="179"/>
      <c r="E16" s="179"/>
      <c r="F16" s="179">
        <v>0.16</v>
      </c>
      <c r="G16" s="179">
        <v>0.21</v>
      </c>
      <c r="H16" s="179">
        <v>0.24</v>
      </c>
      <c r="I16" s="179">
        <v>0.22</v>
      </c>
      <c r="J16" s="179">
        <v>0.26</v>
      </c>
      <c r="K16" s="179">
        <v>0.25</v>
      </c>
      <c r="L16" s="179">
        <v>0.28</v>
      </c>
      <c r="M16" s="179">
        <v>0.23</v>
      </c>
      <c r="N16" s="670"/>
      <c r="O16" s="44"/>
      <c r="P16" s="418">
        <v>0.3</v>
      </c>
      <c r="Q16" s="179">
        <v>0.26</v>
      </c>
      <c r="R16" s="179">
        <v>0.23</v>
      </c>
      <c r="S16" s="670">
        <v>0.23</v>
      </c>
      <c r="T16" s="431">
        <v>0.32</v>
      </c>
      <c r="U16" s="86">
        <v>0.28</v>
      </c>
      <c r="V16" s="86"/>
      <c r="W16" s="300"/>
      <c r="X16" s="31"/>
      <c r="Y16" s="418">
        <v>0.3</v>
      </c>
      <c r="Z16" s="179">
        <v>0.22</v>
      </c>
      <c r="AA16" s="179">
        <v>0.16</v>
      </c>
      <c r="AB16" s="670">
        <v>0.25</v>
      </c>
      <c r="AC16" s="86">
        <v>0.32</v>
      </c>
      <c r="AD16" s="86">
        <v>0.24</v>
      </c>
      <c r="AE16" s="86"/>
      <c r="AF16" s="661"/>
      <c r="AG16" s="8"/>
      <c r="AH16" s="8"/>
      <c r="AI16" s="8"/>
    </row>
    <row r="17" spans="1:35" customHeight="1" ht="15.75" s="37" customFormat="1">
      <c r="B17" s="615" t="s">
        <v>113</v>
      </c>
      <c r="C17" s="418"/>
      <c r="D17" s="179"/>
      <c r="E17" s="179"/>
      <c r="F17" s="179"/>
      <c r="G17" s="179">
        <v>0</v>
      </c>
      <c r="H17" s="179">
        <v>0.25</v>
      </c>
      <c r="I17" s="179">
        <v>0.26</v>
      </c>
      <c r="J17" s="179">
        <v>0.28</v>
      </c>
      <c r="K17" s="179">
        <v>0.28</v>
      </c>
      <c r="L17" s="179">
        <v>0.27</v>
      </c>
      <c r="M17" s="179">
        <v>0.27</v>
      </c>
      <c r="N17" s="670"/>
      <c r="O17" s="44"/>
      <c r="P17" s="418">
        <v>0.34</v>
      </c>
      <c r="Q17" s="179">
        <v>0.29</v>
      </c>
      <c r="R17" s="179">
        <v>0.26</v>
      </c>
      <c r="S17" s="670">
        <v>0.27</v>
      </c>
      <c r="T17" s="431">
        <v>0.41</v>
      </c>
      <c r="U17" s="86">
        <v>0.32</v>
      </c>
      <c r="V17" s="86"/>
      <c r="W17" s="679"/>
      <c r="X17" s="31"/>
      <c r="Y17" s="418">
        <v>0.34</v>
      </c>
      <c r="Z17" s="179">
        <v>0.23</v>
      </c>
      <c r="AA17" s="179">
        <v>0.22</v>
      </c>
      <c r="AB17" s="670">
        <v>0.28</v>
      </c>
      <c r="AC17" s="86">
        <v>0.41</v>
      </c>
      <c r="AD17" s="219">
        <v>0.23</v>
      </c>
      <c r="AE17" s="219"/>
      <c r="AF17" s="662"/>
      <c r="AG17" s="8"/>
      <c r="AH17" s="8"/>
      <c r="AI17" s="8"/>
    </row>
    <row r="18" spans="1:35" s="55" customFormat="1">
      <c r="B18" s="217" t="s">
        <v>202</v>
      </c>
      <c r="C18" s="683">
        <v>0.23</v>
      </c>
      <c r="D18" s="218">
        <v>0.23</v>
      </c>
      <c r="E18" s="218">
        <v>0.24</v>
      </c>
      <c r="F18" s="218">
        <v>0.23</v>
      </c>
      <c r="G18" s="218">
        <v>0.24</v>
      </c>
      <c r="H18" s="218">
        <v>0.25</v>
      </c>
      <c r="I18" s="218">
        <v>0.24</v>
      </c>
      <c r="J18" s="218">
        <v>0.27</v>
      </c>
      <c r="K18" s="218">
        <v>0.25</v>
      </c>
      <c r="L18" s="218">
        <v>0.27</v>
      </c>
      <c r="M18" s="218">
        <v>0.24</v>
      </c>
      <c r="N18" s="684"/>
      <c r="O18" s="48"/>
      <c r="P18" s="671">
        <v>0.32</v>
      </c>
      <c r="Q18" s="657">
        <v>0.26</v>
      </c>
      <c r="R18" s="657">
        <v>0.23</v>
      </c>
      <c r="S18" s="672">
        <v>0.24</v>
      </c>
      <c r="T18" s="680">
        <v>0.33</v>
      </c>
      <c r="U18" s="658">
        <v>0.27</v>
      </c>
      <c r="V18" s="658"/>
      <c r="W18" s="681"/>
      <c r="X18" s="178"/>
      <c r="Y18" s="671">
        <v>0.32</v>
      </c>
      <c r="Z18" s="657">
        <v>0.21</v>
      </c>
      <c r="AA18" s="657">
        <v>0.16</v>
      </c>
      <c r="AB18" s="672">
        <v>0.27</v>
      </c>
      <c r="AC18" s="658">
        <v>0.33</v>
      </c>
      <c r="AD18" s="658">
        <v>0.22</v>
      </c>
      <c r="AE18" s="658"/>
      <c r="AF18" s="663"/>
      <c r="AG18" s="11"/>
      <c r="AH18" s="11"/>
      <c r="AI18" s="11"/>
    </row>
    <row r="19" spans="1:35">
      <c r="M19" s="8"/>
      <c r="N19" s="13"/>
      <c r="O19" s="13"/>
      <c r="P19" s="8"/>
      <c r="Q19" s="8"/>
      <c r="R19" s="8"/>
      <c r="S19" s="8"/>
      <c r="T19" s="8"/>
      <c r="U19" s="8"/>
      <c r="V19" s="8"/>
      <c r="W19" s="13"/>
      <c r="X19" s="8"/>
      <c r="Y19" s="8"/>
      <c r="Z19" s="8"/>
      <c r="AA19" s="8"/>
      <c r="AB19" s="8"/>
      <c r="AC19" s="8"/>
      <c r="AD19" s="8"/>
      <c r="AE19" s="8"/>
      <c r="AF19" s="13"/>
    </row>
    <row r="20" spans="1:35" customHeight="1" ht="15.75" s="7" customFormat="1">
      <c r="B20" s="558" t="s">
        <v>199</v>
      </c>
      <c r="C20" s="537">
        <v>2008</v>
      </c>
      <c r="D20" s="537">
        <v>2009</v>
      </c>
      <c r="E20" s="537">
        <v>2010</v>
      </c>
      <c r="F20" s="650">
        <v>2011</v>
      </c>
      <c r="G20" s="650">
        <v>2012</v>
      </c>
      <c r="H20" s="650">
        <v>2013</v>
      </c>
      <c r="I20" s="650">
        <v>2014</v>
      </c>
      <c r="J20" s="650">
        <v>2015</v>
      </c>
      <c r="K20" s="650">
        <v>2016</v>
      </c>
      <c r="L20" s="650">
        <v>2017</v>
      </c>
      <c r="M20" s="650">
        <v>2018</v>
      </c>
      <c r="N20" s="544">
        <v>2019</v>
      </c>
      <c r="P20" s="740" t="str">
        <f>P2</f>
        <v>1Q18</v>
      </c>
      <c r="Q20" s="741" t="str">
        <f>Q2</f>
        <v>1H18</v>
      </c>
      <c r="R20" s="741" t="str">
        <f>R2</f>
        <v>9M18</v>
      </c>
      <c r="S20" s="742" t="str">
        <f>S2</f>
        <v>YE18</v>
      </c>
      <c r="T20" s="740" t="str">
        <f>T2</f>
        <v>1Q19</v>
      </c>
      <c r="U20" s="741" t="str">
        <f>U2</f>
        <v>1H19</v>
      </c>
      <c r="V20" s="741" t="str">
        <f>V2</f>
        <v>9M19</v>
      </c>
      <c r="W20" s="742" t="str">
        <f>W2</f>
        <v>YE19</v>
      </c>
      <c r="Y20" s="740" t="str">
        <f>Y2</f>
        <v>1Q18</v>
      </c>
      <c r="Z20" s="741" t="str">
        <f>Z2</f>
        <v>2Q18</v>
      </c>
      <c r="AA20" s="741" t="str">
        <f>AA2</f>
        <v>3Q18</v>
      </c>
      <c r="AB20" s="743" t="str">
        <f>AB2</f>
        <v>4Q18</v>
      </c>
      <c r="AC20" s="740" t="str">
        <f>AC2</f>
        <v>1Q19</v>
      </c>
      <c r="AD20" s="741" t="str">
        <f>AD2</f>
        <v>2Q19</v>
      </c>
      <c r="AE20" s="741" t="str">
        <f>AE2</f>
        <v>3Q19</v>
      </c>
      <c r="AF20" s="743" t="str">
        <f>AF2</f>
        <v>4Q19</v>
      </c>
      <c r="AG20" s="104"/>
    </row>
    <row r="21" spans="1:35" customHeight="1" ht="17.25" s="37" customFormat="1">
      <c r="B21" s="614"/>
      <c r="C21" s="385"/>
      <c r="D21" s="8"/>
      <c r="E21" s="8"/>
      <c r="F21" s="8"/>
      <c r="G21" s="8"/>
      <c r="H21" s="8"/>
      <c r="I21" s="8"/>
      <c r="J21" s="8"/>
      <c r="K21" s="8"/>
      <c r="L21" s="8"/>
      <c r="M21" s="8"/>
      <c r="N21" s="386"/>
      <c r="O21" s="8"/>
      <c r="P21" s="312"/>
      <c r="Q21" s="199"/>
      <c r="R21" s="199"/>
      <c r="S21" s="673"/>
      <c r="T21" s="477"/>
      <c r="U21" s="9"/>
      <c r="V21" s="9"/>
      <c r="W21" s="292"/>
      <c r="X21" s="13"/>
      <c r="Y21" s="312"/>
      <c r="Z21" s="199"/>
      <c r="AA21" s="199"/>
      <c r="AB21" s="673"/>
      <c r="AC21" s="9"/>
      <c r="AD21" s="9"/>
      <c r="AE21" s="9"/>
      <c r="AF21" s="591"/>
      <c r="AG21" s="8"/>
      <c r="AH21" s="8"/>
      <c r="AI21" s="8"/>
    </row>
    <row r="22" spans="1:35" customHeight="1" ht="15.75" s="37" customFormat="1">
      <c r="B22" s="615" t="s">
        <v>109</v>
      </c>
      <c r="C22" s="413">
        <v>238.04</v>
      </c>
      <c r="D22" s="163">
        <v>346.17</v>
      </c>
      <c r="E22" s="163">
        <v>488.65</v>
      </c>
      <c r="F22" s="163">
        <v>588.66</v>
      </c>
      <c r="G22" s="163">
        <v>692.77</v>
      </c>
      <c r="H22" s="163">
        <v>689.44</v>
      </c>
      <c r="I22" s="163">
        <v>694.63</v>
      </c>
      <c r="J22" s="163">
        <v>784.94</v>
      </c>
      <c r="K22" s="163">
        <v>776.65</v>
      </c>
      <c r="L22" s="163">
        <v>807.86</v>
      </c>
      <c r="M22" s="163">
        <v>829.18</v>
      </c>
      <c r="N22" s="685"/>
      <c r="O22" s="44"/>
      <c r="P22" s="248">
        <v>323.99</v>
      </c>
      <c r="Q22" s="20">
        <v>480.58</v>
      </c>
      <c r="R22" s="20">
        <v>597.5</v>
      </c>
      <c r="S22" s="421">
        <v>829.18</v>
      </c>
      <c r="T22" s="340">
        <v>225.44</v>
      </c>
      <c r="U22" s="82">
        <v>396.5</v>
      </c>
      <c r="V22" s="82"/>
      <c r="W22" s="296"/>
      <c r="X22" s="13"/>
      <c r="Y22" s="248">
        <v>323.99</v>
      </c>
      <c r="Z22" s="20">
        <v>156.59</v>
      </c>
      <c r="AA22" s="20">
        <v>116.92</v>
      </c>
      <c r="AB22" s="421">
        <v>231.68</v>
      </c>
      <c r="AC22" s="82">
        <v>225.44</v>
      </c>
      <c r="AD22" s="82">
        <v>171.06</v>
      </c>
      <c r="AE22" s="82"/>
      <c r="AF22" s="601"/>
      <c r="AG22" s="27"/>
      <c r="AH22" s="27"/>
      <c r="AI22" s="8"/>
    </row>
    <row r="23" spans="1:35" customHeight="1" ht="15.75" s="37" customFormat="1">
      <c r="B23" s="615" t="s">
        <v>110</v>
      </c>
      <c r="C23" s="413"/>
      <c r="D23" s="163">
        <v>79.43</v>
      </c>
      <c r="E23" s="163">
        <v>106.58</v>
      </c>
      <c r="F23" s="163">
        <v>116.68</v>
      </c>
      <c r="G23" s="163">
        <v>122.78</v>
      </c>
      <c r="H23" s="163">
        <v>116.16</v>
      </c>
      <c r="I23" s="163">
        <v>129.23</v>
      </c>
      <c r="J23" s="163">
        <v>152.28</v>
      </c>
      <c r="K23" s="163">
        <v>127.84</v>
      </c>
      <c r="L23" s="163">
        <v>128.89</v>
      </c>
      <c r="M23" s="163">
        <v>128.91</v>
      </c>
      <c r="N23" s="685"/>
      <c r="O23" s="44"/>
      <c r="P23" s="248">
        <v>49.51</v>
      </c>
      <c r="Q23" s="20">
        <v>71.16</v>
      </c>
      <c r="R23" s="20">
        <v>88.76</v>
      </c>
      <c r="S23" s="421">
        <v>128.91</v>
      </c>
      <c r="T23" s="340">
        <v>45.82</v>
      </c>
      <c r="U23" s="82">
        <v>68.46</v>
      </c>
      <c r="V23" s="82"/>
      <c r="W23" s="296"/>
      <c r="X23" s="13"/>
      <c r="Y23" s="248">
        <v>49.51</v>
      </c>
      <c r="Z23" s="20">
        <v>21.64</v>
      </c>
      <c r="AA23" s="20">
        <v>17.6</v>
      </c>
      <c r="AB23" s="421">
        <v>40.16</v>
      </c>
      <c r="AC23" s="82">
        <v>45.82</v>
      </c>
      <c r="AD23" s="82">
        <v>22.64</v>
      </c>
      <c r="AE23" s="82"/>
      <c r="AF23" s="601"/>
      <c r="AG23" s="27"/>
      <c r="AH23" s="27"/>
      <c r="AI23" s="8"/>
    </row>
    <row r="24" spans="1:35" customHeight="1" ht="15.75" s="37" customFormat="1">
      <c r="B24" s="615" t="s">
        <v>111</v>
      </c>
      <c r="C24" s="413"/>
      <c r="D24" s="163"/>
      <c r="E24" s="163">
        <v>193.82</v>
      </c>
      <c r="F24" s="163">
        <v>376.2</v>
      </c>
      <c r="G24" s="163">
        <v>435.14</v>
      </c>
      <c r="H24" s="163">
        <v>540.63</v>
      </c>
      <c r="I24" s="163">
        <v>793.17</v>
      </c>
      <c r="J24" s="163">
        <v>950.81</v>
      </c>
      <c r="K24" s="163">
        <v>950.75</v>
      </c>
      <c r="L24" s="163">
        <v>1093.41</v>
      </c>
      <c r="M24" s="163">
        <v>918.99</v>
      </c>
      <c r="N24" s="685"/>
      <c r="O24" s="44"/>
      <c r="P24" s="667">
        <v>258.44</v>
      </c>
      <c r="Q24" s="236">
        <v>468.62</v>
      </c>
      <c r="R24" s="20">
        <v>627.22</v>
      </c>
      <c r="S24" s="421">
        <v>918.99</v>
      </c>
      <c r="T24" s="340">
        <v>361.94</v>
      </c>
      <c r="U24" s="82">
        <v>585.47</v>
      </c>
      <c r="V24" s="82"/>
      <c r="W24" s="296"/>
      <c r="X24" s="13"/>
      <c r="Y24" s="413">
        <v>258.44</v>
      </c>
      <c r="Z24" s="163">
        <v>210.18</v>
      </c>
      <c r="AA24" s="163">
        <v>158.6</v>
      </c>
      <c r="AB24" s="421">
        <v>291.77</v>
      </c>
      <c r="AC24" s="82">
        <v>361.94</v>
      </c>
      <c r="AD24" s="82">
        <v>223.53</v>
      </c>
      <c r="AE24" s="82"/>
      <c r="AF24" s="601"/>
      <c r="AG24" s="27"/>
      <c r="AH24" s="27"/>
      <c r="AI24" s="8"/>
    </row>
    <row r="25" spans="1:35" customHeight="1" ht="15.75" s="37" customFormat="1">
      <c r="B25" s="615" t="s">
        <v>112</v>
      </c>
      <c r="C25" s="413"/>
      <c r="D25" s="163"/>
      <c r="E25" s="163">
        <v>15.01</v>
      </c>
      <c r="F25" s="163">
        <v>244.77</v>
      </c>
      <c r="G25" s="163">
        <v>476.4</v>
      </c>
      <c r="H25" s="163">
        <v>702.39</v>
      </c>
      <c r="I25" s="163">
        <v>712.25</v>
      </c>
      <c r="J25" s="163">
        <v>1126.86</v>
      </c>
      <c r="K25" s="163">
        <v>1143.28</v>
      </c>
      <c r="L25" s="163">
        <v>1294.74</v>
      </c>
      <c r="M25" s="163">
        <v>1058.67</v>
      </c>
      <c r="N25" s="685"/>
      <c r="O25" s="44"/>
      <c r="P25" s="667">
        <v>339.83</v>
      </c>
      <c r="Q25" s="236">
        <v>588.48</v>
      </c>
      <c r="R25" s="20">
        <v>775.02</v>
      </c>
      <c r="S25" s="421">
        <v>1058.67</v>
      </c>
      <c r="T25" s="340">
        <v>356.23</v>
      </c>
      <c r="U25" s="82">
        <v>625.69</v>
      </c>
      <c r="V25" s="82"/>
      <c r="W25" s="296"/>
      <c r="X25" s="13"/>
      <c r="Y25" s="413">
        <v>339.83</v>
      </c>
      <c r="Z25" s="163">
        <v>248.66</v>
      </c>
      <c r="AA25" s="163">
        <v>186.54</v>
      </c>
      <c r="AB25" s="421">
        <v>283.65</v>
      </c>
      <c r="AC25" s="82">
        <v>356.23</v>
      </c>
      <c r="AD25" s="82">
        <v>269.46</v>
      </c>
      <c r="AE25" s="82"/>
      <c r="AF25" s="601"/>
      <c r="AG25" s="27"/>
      <c r="AH25" s="27"/>
      <c r="AI25" s="8"/>
    </row>
    <row r="26" spans="1:35" customHeight="1" ht="15.75" s="37" customFormat="1">
      <c r="B26" s="615" t="s">
        <v>113</v>
      </c>
      <c r="C26" s="413"/>
      <c r="D26" s="163"/>
      <c r="E26" s="163"/>
      <c r="F26" s="163"/>
      <c r="G26" s="163"/>
      <c r="H26" s="163">
        <v>83.07</v>
      </c>
      <c r="I26" s="163">
        <v>165.74</v>
      </c>
      <c r="J26" s="163">
        <v>209.61</v>
      </c>
      <c r="K26" s="163">
        <v>258.29</v>
      </c>
      <c r="L26" s="163">
        <v>336.96</v>
      </c>
      <c r="M26" s="163">
        <v>385.27</v>
      </c>
      <c r="N26" s="685"/>
      <c r="O26" s="44"/>
      <c r="P26" s="667">
        <v>107.08</v>
      </c>
      <c r="Q26" s="236">
        <v>190.12</v>
      </c>
      <c r="R26" s="236">
        <v>274.23</v>
      </c>
      <c r="S26" s="682">
        <v>385.27</v>
      </c>
      <c r="T26" s="340">
        <v>185.77</v>
      </c>
      <c r="U26" s="82">
        <v>290.46</v>
      </c>
      <c r="V26" s="82"/>
      <c r="W26" s="296"/>
      <c r="X26" s="13"/>
      <c r="Y26" s="976">
        <v>107.08</v>
      </c>
      <c r="Z26" s="977">
        <v>83.03</v>
      </c>
      <c r="AA26" s="977">
        <v>84.11</v>
      </c>
      <c r="AB26" s="978">
        <v>111.04</v>
      </c>
      <c r="AC26" s="82">
        <v>185.77</v>
      </c>
      <c r="AD26" s="82">
        <v>104.69</v>
      </c>
      <c r="AE26" s="82"/>
      <c r="AF26" s="601"/>
      <c r="AG26" s="27"/>
      <c r="AH26" s="27"/>
      <c r="AI26" s="8"/>
    </row>
    <row r="27" spans="1:35" customHeight="1" ht="15.75" s="55" customFormat="1">
      <c r="B27" s="652" t="s">
        <v>181</v>
      </c>
      <c r="C27" s="686">
        <v>238.04</v>
      </c>
      <c r="D27" s="653">
        <v>425.6</v>
      </c>
      <c r="E27" s="653">
        <v>804.08</v>
      </c>
      <c r="F27" s="653">
        <v>1326.31</v>
      </c>
      <c r="G27" s="653">
        <v>1727.1</v>
      </c>
      <c r="H27" s="653">
        <v>2131.69</v>
      </c>
      <c r="I27" s="653">
        <v>2495.01</v>
      </c>
      <c r="J27" s="653">
        <v>3224.51</v>
      </c>
      <c r="K27" s="653">
        <v>3256.81</v>
      </c>
      <c r="L27" s="653">
        <v>3661.85</v>
      </c>
      <c r="M27" s="653">
        <v>3321.02</v>
      </c>
      <c r="N27" s="687"/>
      <c r="O27" s="48"/>
      <c r="P27" s="668">
        <v>1078.86</v>
      </c>
      <c r="Q27" s="541">
        <v>1798.96</v>
      </c>
      <c r="R27" s="541">
        <v>2362.73</v>
      </c>
      <c r="S27" s="669">
        <v>3321.02</v>
      </c>
      <c r="T27" s="677">
        <v>1175.2</v>
      </c>
      <c r="U27" s="549">
        <v>1966.58</v>
      </c>
      <c r="V27" s="549"/>
      <c r="W27" s="678"/>
      <c r="X27" s="16"/>
      <c r="Y27" s="668">
        <v>1078.86</v>
      </c>
      <c r="Z27" s="541">
        <v>720.1</v>
      </c>
      <c r="AA27" s="541">
        <v>563.77</v>
      </c>
      <c r="AB27" s="669">
        <v>958.29</v>
      </c>
      <c r="AC27" s="549">
        <v>1175.2</v>
      </c>
      <c r="AD27" s="549">
        <v>791.38</v>
      </c>
      <c r="AE27" s="549"/>
      <c r="AF27" s="660"/>
      <c r="AG27" s="11"/>
      <c r="AH27" s="11"/>
      <c r="AI27" s="11"/>
    </row>
    <row r="28" spans="1:35">
      <c r="M28" s="8"/>
      <c r="O28" s="8"/>
      <c r="P28" s="44"/>
      <c r="Q28" s="44"/>
      <c r="R28" s="44"/>
      <c r="S28" s="44"/>
      <c r="T28" s="44"/>
      <c r="U28" s="44"/>
      <c r="V28" s="44"/>
      <c r="W28" s="8"/>
      <c r="X28" s="8"/>
      <c r="Y28" s="44"/>
      <c r="Z28" s="44"/>
      <c r="AA28" s="44"/>
      <c r="AB28" s="44"/>
      <c r="AC28" s="44"/>
      <c r="AD28" s="44"/>
      <c r="AE28" s="44"/>
      <c r="AF28" s="8"/>
    </row>
    <row r="29" spans="1:35" customHeight="1" ht="15.75" s="7" customFormat="1">
      <c r="B29" s="558" t="s">
        <v>52</v>
      </c>
      <c r="C29" s="537">
        <v>2008</v>
      </c>
      <c r="D29" s="537">
        <v>2009</v>
      </c>
      <c r="E29" s="537">
        <v>2010</v>
      </c>
      <c r="F29" s="650">
        <v>2011</v>
      </c>
      <c r="G29" s="650">
        <v>2012</v>
      </c>
      <c r="H29" s="650">
        <v>2013</v>
      </c>
      <c r="I29" s="650">
        <v>2014</v>
      </c>
      <c r="J29" s="650">
        <v>2015</v>
      </c>
      <c r="K29" s="650">
        <v>2016</v>
      </c>
      <c r="L29" s="650">
        <v>2017</v>
      </c>
      <c r="M29" s="650">
        <v>2018</v>
      </c>
      <c r="N29" s="544">
        <v>2019</v>
      </c>
      <c r="P29" s="740" t="str">
        <f>P2</f>
        <v>1Q18</v>
      </c>
      <c r="Q29" s="741" t="str">
        <f>Q2</f>
        <v>1H18</v>
      </c>
      <c r="R29" s="741" t="str">
        <f>R2</f>
        <v>9M18</v>
      </c>
      <c r="S29" s="742" t="str">
        <f>S2</f>
        <v>YE18</v>
      </c>
      <c r="T29" s="740" t="str">
        <f>T2</f>
        <v>1Q19</v>
      </c>
      <c r="U29" s="741" t="str">
        <f>U2</f>
        <v>1H19</v>
      </c>
      <c r="V29" s="741" t="str">
        <f>V2</f>
        <v>9M19</v>
      </c>
      <c r="W29" s="742" t="str">
        <f>W2</f>
        <v>YE19</v>
      </c>
      <c r="Y29" s="740" t="str">
        <f>Y2</f>
        <v>1Q18</v>
      </c>
      <c r="Z29" s="741" t="str">
        <f>Z2</f>
        <v>2Q18</v>
      </c>
      <c r="AA29" s="741" t="str">
        <f>AA2</f>
        <v>3Q18</v>
      </c>
      <c r="AB29" s="743" t="str">
        <f>AB2</f>
        <v>4Q18</v>
      </c>
      <c r="AC29" s="740" t="str">
        <f>AC2</f>
        <v>1Q19</v>
      </c>
      <c r="AD29" s="741" t="str">
        <f>AD2</f>
        <v>2Q19</v>
      </c>
      <c r="AE29" s="741" t="str">
        <f>AE2</f>
        <v>3Q19</v>
      </c>
      <c r="AF29" s="743" t="str">
        <f>AF2</f>
        <v>4Q19</v>
      </c>
      <c r="AG29" s="104"/>
    </row>
    <row r="30" spans="1:35" customHeight="1" ht="17.25" s="37" customFormat="1">
      <c r="B30" s="614"/>
      <c r="C30" s="78"/>
      <c r="D30" s="8"/>
      <c r="E30" s="8"/>
      <c r="F30" s="8"/>
      <c r="G30" s="8"/>
      <c r="H30" s="8"/>
      <c r="I30" s="8"/>
      <c r="J30" s="8"/>
      <c r="K30" s="8"/>
      <c r="L30" s="8"/>
      <c r="M30" s="8"/>
      <c r="N30" s="386"/>
      <c r="O30" s="8"/>
      <c r="P30" s="956"/>
      <c r="Q30" s="957"/>
      <c r="R30" s="957"/>
      <c r="S30" s="958"/>
      <c r="T30" s="959"/>
      <c r="U30" s="960"/>
      <c r="V30" s="961"/>
      <c r="W30" s="962"/>
      <c r="X30" s="963"/>
      <c r="Y30" s="956"/>
      <c r="Z30" s="957"/>
      <c r="AA30" s="957"/>
      <c r="AB30" s="964"/>
      <c r="AC30" s="961"/>
      <c r="AD30" s="961"/>
      <c r="AE30" s="181"/>
      <c r="AF30" s="591"/>
      <c r="AG30" s="8"/>
      <c r="AH30" s="8"/>
      <c r="AI30" s="8"/>
    </row>
    <row r="31" spans="1:35" customHeight="1" ht="15.75" s="37" customFormat="1">
      <c r="B31" s="615" t="s">
        <v>109</v>
      </c>
      <c r="C31" s="674">
        <v>70.69</v>
      </c>
      <c r="D31" s="180">
        <v>86.62</v>
      </c>
      <c r="E31" s="180">
        <v>83.9</v>
      </c>
      <c r="F31" s="180">
        <v>86.8</v>
      </c>
      <c r="G31" s="180">
        <v>88.84</v>
      </c>
      <c r="H31" s="180">
        <v>90.16</v>
      </c>
      <c r="I31" s="180">
        <v>90.4</v>
      </c>
      <c r="J31" s="180">
        <v>90.87</v>
      </c>
      <c r="K31" s="180">
        <v>90.42</v>
      </c>
      <c r="L31" s="180">
        <v>90.41</v>
      </c>
      <c r="M31" s="180">
        <v>90.32</v>
      </c>
      <c r="N31" s="685"/>
      <c r="O31" s="44"/>
      <c r="P31" s="956">
        <v>90.55</v>
      </c>
      <c r="Q31" s="957">
        <v>90.54</v>
      </c>
      <c r="R31" s="957">
        <v>90.53</v>
      </c>
      <c r="S31" s="958">
        <v>90.32</v>
      </c>
      <c r="T31" s="965">
        <v>89.9</v>
      </c>
      <c r="U31" s="966">
        <v>90.34</v>
      </c>
      <c r="V31" s="966"/>
      <c r="W31" s="967"/>
      <c r="X31" s="963"/>
      <c r="Y31" s="956">
        <v>90.55</v>
      </c>
      <c r="Z31" s="957">
        <v>90.52</v>
      </c>
      <c r="AA31" s="957">
        <v>90.51</v>
      </c>
      <c r="AB31" s="964">
        <v>89.96</v>
      </c>
      <c r="AC31" s="966">
        <v>89.9</v>
      </c>
      <c r="AD31" s="966">
        <v>90.93</v>
      </c>
      <c r="AE31" s="183"/>
      <c r="AF31" s="665"/>
      <c r="AG31" s="8"/>
      <c r="AH31" s="8"/>
      <c r="AI31" s="8"/>
    </row>
    <row r="32" spans="1:35" customHeight="1" ht="15.75" s="37" customFormat="1">
      <c r="B32" s="615" t="s">
        <v>110</v>
      </c>
      <c r="C32" s="674"/>
      <c r="D32" s="180">
        <v>103.11</v>
      </c>
      <c r="E32" s="180">
        <v>112</v>
      </c>
      <c r="F32" s="180">
        <v>112</v>
      </c>
      <c r="G32" s="180">
        <v>112</v>
      </c>
      <c r="H32" s="180">
        <v>112</v>
      </c>
      <c r="I32" s="180">
        <v>110.36</v>
      </c>
      <c r="J32" s="180">
        <v>108.61</v>
      </c>
      <c r="K32" s="180">
        <v>105.83</v>
      </c>
      <c r="L32" s="180">
        <v>105.38</v>
      </c>
      <c r="M32" s="180">
        <v>103.76</v>
      </c>
      <c r="N32" s="685"/>
      <c r="O32" s="44"/>
      <c r="P32" s="956">
        <v>104.28</v>
      </c>
      <c r="Q32" s="957">
        <v>104.34</v>
      </c>
      <c r="R32" s="957">
        <v>104.71</v>
      </c>
      <c r="S32" s="958">
        <v>103.76</v>
      </c>
      <c r="T32" s="965">
        <v>106.85</v>
      </c>
      <c r="U32" s="966">
        <v>105.59</v>
      </c>
      <c r="V32" s="966"/>
      <c r="W32" s="967"/>
      <c r="X32" s="963"/>
      <c r="Y32" s="956">
        <v>104.28</v>
      </c>
      <c r="Z32" s="957">
        <v>104.48</v>
      </c>
      <c r="AA32" s="957">
        <v>106.18</v>
      </c>
      <c r="AB32" s="964">
        <v>101.67</v>
      </c>
      <c r="AC32" s="966">
        <v>106.85</v>
      </c>
      <c r="AD32" s="966">
        <v>103.02</v>
      </c>
      <c r="AE32" s="183"/>
      <c r="AF32" s="665"/>
      <c r="AG32" s="8"/>
      <c r="AH32" s="8"/>
      <c r="AI32" s="8"/>
    </row>
    <row r="33" spans="1:35" customHeight="1" ht="15.75" s="37" customFormat="1">
      <c r="B33" s="615" t="s">
        <v>111</v>
      </c>
      <c r="C33" s="674"/>
      <c r="D33" s="180"/>
      <c r="E33" s="180">
        <v>111.54</v>
      </c>
      <c r="F33" s="180">
        <v>108.84</v>
      </c>
      <c r="G33" s="180">
        <v>102.16</v>
      </c>
      <c r="H33" s="180">
        <v>95.56</v>
      </c>
      <c r="I33" s="180">
        <v>94.61</v>
      </c>
      <c r="J33" s="180">
        <v>87.76</v>
      </c>
      <c r="K33" s="180">
        <v>74.54</v>
      </c>
      <c r="L33" s="180">
        <v>62.24</v>
      </c>
      <c r="M33" s="180">
        <v>59.68</v>
      </c>
      <c r="N33" s="685"/>
      <c r="O33" s="44"/>
      <c r="P33" s="956">
        <v>48.91</v>
      </c>
      <c r="Q33" s="957">
        <v>52.14</v>
      </c>
      <c r="R33" s="957">
        <v>57.59</v>
      </c>
      <c r="S33" s="958">
        <v>59.68</v>
      </c>
      <c r="T33" s="965">
        <v>68.16</v>
      </c>
      <c r="U33" s="966">
        <v>70.11</v>
      </c>
      <c r="V33" s="966"/>
      <c r="W33" s="967"/>
      <c r="X33" s="963"/>
      <c r="Y33" s="956">
        <v>48.91</v>
      </c>
      <c r="Z33" s="957">
        <v>56.12</v>
      </c>
      <c r="AA33" s="957">
        <v>73.69</v>
      </c>
      <c r="AB33" s="964">
        <v>64.16</v>
      </c>
      <c r="AC33" s="966">
        <v>68.16</v>
      </c>
      <c r="AD33" s="966">
        <v>73.26</v>
      </c>
      <c r="AE33" s="183"/>
      <c r="AF33" s="665"/>
      <c r="AG33" s="8"/>
      <c r="AH33" s="8"/>
      <c r="AI33" s="8"/>
    </row>
    <row r="34" spans="1:35" customHeight="1" ht="15.75" s="37" customFormat="1">
      <c r="B34" s="615" t="s">
        <v>112</v>
      </c>
      <c r="C34" s="674"/>
      <c r="D34" s="180"/>
      <c r="E34" s="180"/>
      <c r="F34" s="180">
        <v>89.11</v>
      </c>
      <c r="G34" s="180">
        <v>137.11</v>
      </c>
      <c r="H34" s="180">
        <v>121.13</v>
      </c>
      <c r="I34" s="180">
        <v>94.37</v>
      </c>
      <c r="J34" s="180">
        <v>72.2</v>
      </c>
      <c r="K34" s="180">
        <v>75.73</v>
      </c>
      <c r="L34" s="180">
        <v>73.75</v>
      </c>
      <c r="M34" s="180">
        <v>54.89</v>
      </c>
      <c r="N34" s="685"/>
      <c r="O34" s="44"/>
      <c r="P34" s="956">
        <v>51.26</v>
      </c>
      <c r="Q34" s="957">
        <v>53.37</v>
      </c>
      <c r="R34" s="957">
        <v>56.01</v>
      </c>
      <c r="S34" s="958">
        <v>54.89</v>
      </c>
      <c r="T34" s="965">
        <v>68.33</v>
      </c>
      <c r="U34" s="966">
        <v>68.58</v>
      </c>
      <c r="V34" s="966"/>
      <c r="W34" s="967"/>
      <c r="X34" s="963"/>
      <c r="Y34" s="956">
        <v>51.26</v>
      </c>
      <c r="Z34" s="957">
        <v>56.25</v>
      </c>
      <c r="AA34" s="957">
        <v>64.37</v>
      </c>
      <c r="AB34" s="964">
        <v>51.83</v>
      </c>
      <c r="AC34" s="966">
        <v>68.33</v>
      </c>
      <c r="AD34" s="966">
        <v>68.93</v>
      </c>
      <c r="AE34" s="183"/>
      <c r="AF34" s="665"/>
      <c r="AG34" s="8"/>
      <c r="AH34" s="8"/>
      <c r="AI34" s="8"/>
    </row>
    <row r="35" spans="1:35" customHeight="1" ht="15.75" s="37" customFormat="1">
      <c r="B35" s="615" t="s">
        <v>113</v>
      </c>
      <c r="C35" s="413"/>
      <c r="D35" s="163"/>
      <c r="E35" s="163"/>
      <c r="F35" s="163"/>
      <c r="G35" s="163"/>
      <c r="H35" s="180">
        <v>137.6</v>
      </c>
      <c r="I35" s="180">
        <v>119.16</v>
      </c>
      <c r="J35" s="180">
        <v>117.53</v>
      </c>
      <c r="K35" s="180">
        <v>116.69</v>
      </c>
      <c r="L35" s="180">
        <v>120.95</v>
      </c>
      <c r="M35" s="180">
        <v>110.3</v>
      </c>
      <c r="N35" s="685"/>
      <c r="O35" s="44"/>
      <c r="P35" s="956">
        <v>116.33</v>
      </c>
      <c r="Q35" s="957">
        <v>113.77</v>
      </c>
      <c r="R35" s="957">
        <v>113.31</v>
      </c>
      <c r="S35" s="958">
        <v>110.3</v>
      </c>
      <c r="T35" s="965">
        <v>98.23</v>
      </c>
      <c r="U35" s="966">
        <v>98.21</v>
      </c>
      <c r="V35" s="966"/>
      <c r="W35" s="967"/>
      <c r="X35" s="963"/>
      <c r="Y35" s="956">
        <v>116.33</v>
      </c>
      <c r="Z35" s="957">
        <v>110.48</v>
      </c>
      <c r="AA35" s="957">
        <v>112.25</v>
      </c>
      <c r="AB35" s="964">
        <v>102.89</v>
      </c>
      <c r="AC35" s="966">
        <v>98.23</v>
      </c>
      <c r="AD35" s="966">
        <v>98.16</v>
      </c>
      <c r="AE35" s="183"/>
      <c r="AF35" s="665"/>
      <c r="AG35" s="8"/>
      <c r="AH35" s="8"/>
      <c r="AI35" s="8"/>
    </row>
    <row r="36" spans="1:35" customHeight="1" ht="15.75" s="55" customFormat="1">
      <c r="B36" s="652" t="s">
        <v>200</v>
      </c>
      <c r="C36" s="675">
        <v>70.69</v>
      </c>
      <c r="D36" s="654">
        <v>89.69</v>
      </c>
      <c r="E36" s="654">
        <v>93.83</v>
      </c>
      <c r="F36" s="654">
        <v>95.7</v>
      </c>
      <c r="G36" s="654">
        <v>107.16</v>
      </c>
      <c r="H36" s="654">
        <v>104.77</v>
      </c>
      <c r="I36" s="654">
        <v>95.82</v>
      </c>
      <c r="J36" s="654">
        <v>86</v>
      </c>
      <c r="K36" s="654">
        <v>83.32</v>
      </c>
      <c r="L36" s="654">
        <v>79.44</v>
      </c>
      <c r="M36" s="654">
        <v>73.39</v>
      </c>
      <c r="N36" s="676"/>
      <c r="O36" s="48"/>
      <c r="P36" s="968">
        <v>71.39</v>
      </c>
      <c r="Q36" s="969">
        <v>71.38</v>
      </c>
      <c r="R36" s="969">
        <v>73.64</v>
      </c>
      <c r="S36" s="970">
        <v>73.39</v>
      </c>
      <c r="T36" s="971">
        <v>78.64</v>
      </c>
      <c r="U36" s="972">
        <v>79.09</v>
      </c>
      <c r="V36" s="972"/>
      <c r="W36" s="973"/>
      <c r="X36" s="974"/>
      <c r="Y36" s="968">
        <v>71.39</v>
      </c>
      <c r="Z36" s="969">
        <v>71.37</v>
      </c>
      <c r="AA36" s="969">
        <v>80.85</v>
      </c>
      <c r="AB36" s="975">
        <v>72.81</v>
      </c>
      <c r="AC36" s="972">
        <v>78.64</v>
      </c>
      <c r="AD36" s="972">
        <v>79.75</v>
      </c>
      <c r="AE36" s="659"/>
      <c r="AF36" s="666"/>
      <c r="AG36" s="11"/>
      <c r="AH36" s="11"/>
      <c r="AI36" s="11"/>
    </row>
    <row r="37" spans="1:35">
      <c r="M37" s="8"/>
      <c r="O37" s="8"/>
      <c r="P37" s="8"/>
      <c r="Q37" s="8"/>
      <c r="R37" s="8"/>
      <c r="S37" s="8"/>
      <c r="T37" s="8"/>
      <c r="U37" s="8"/>
      <c r="V37" s="8"/>
      <c r="W37" s="8"/>
      <c r="X37" s="8"/>
      <c r="Y37" s="8"/>
      <c r="Z37" s="8"/>
      <c r="AA37" s="8"/>
      <c r="AB37" s="8"/>
      <c r="AC37" s="8"/>
      <c r="AD37" s="8"/>
      <c r="AE37" s="8"/>
      <c r="AF37" s="8"/>
    </row>
    <row r="38" spans="1:35">
      <c r="M38" s="8"/>
      <c r="O38" s="8"/>
      <c r="P38" s="8"/>
      <c r="Q38" s="8"/>
      <c r="R38" s="8"/>
      <c r="S38" s="8"/>
      <c r="T38" s="8"/>
      <c r="U38" s="8"/>
      <c r="V38" s="8"/>
      <c r="W38" s="8"/>
      <c r="X38" s="8"/>
      <c r="Y38" s="8"/>
      <c r="Z38" s="8"/>
      <c r="AA38" s="8"/>
      <c r="AB38" s="8"/>
      <c r="AC38" s="8"/>
      <c r="AD38" s="8"/>
      <c r="AE38" s="8"/>
      <c r="AF38" s="8"/>
    </row>
    <row r="39" spans="1:35" s="1" customFormat="1">
      <c r="A39" s="8"/>
      <c r="B39" s="558" t="s">
        <v>183</v>
      </c>
      <c r="C39" s="537">
        <v>2008</v>
      </c>
      <c r="D39" s="537">
        <v>2009</v>
      </c>
      <c r="E39" s="537">
        <v>2010</v>
      </c>
      <c r="F39" s="650">
        <v>2011</v>
      </c>
      <c r="G39" s="650">
        <v>2012</v>
      </c>
      <c r="H39" s="650">
        <v>2013</v>
      </c>
      <c r="I39" s="650">
        <v>2014</v>
      </c>
      <c r="J39" s="650">
        <v>2015</v>
      </c>
      <c r="K39" s="650">
        <v>2016</v>
      </c>
      <c r="L39" s="650">
        <v>2017</v>
      </c>
      <c r="M39" s="650">
        <v>2018</v>
      </c>
      <c r="N39" s="544">
        <v>2019</v>
      </c>
      <c r="O39" s="7"/>
      <c r="P39" s="740" t="str">
        <f>P2</f>
        <v>1Q18</v>
      </c>
      <c r="Q39" s="741" t="str">
        <f>Q2</f>
        <v>1H18</v>
      </c>
      <c r="R39" s="741" t="str">
        <f>R2</f>
        <v>9M18</v>
      </c>
      <c r="S39" s="742" t="str">
        <f>S2</f>
        <v>YE18</v>
      </c>
      <c r="T39" s="740" t="str">
        <f>T2</f>
        <v>1Q19</v>
      </c>
      <c r="U39" s="741" t="str">
        <f>U2</f>
        <v>1H19</v>
      </c>
      <c r="V39" s="741" t="str">
        <f>V2</f>
        <v>9M19</v>
      </c>
      <c r="W39" s="742" t="str">
        <f>W2</f>
        <v>YE19</v>
      </c>
      <c r="X39" s="7"/>
      <c r="Y39" s="740" t="str">
        <f>Y2</f>
        <v>1Q18</v>
      </c>
      <c r="Z39" s="741" t="str">
        <f>Z2</f>
        <v>2Q18</v>
      </c>
      <c r="AA39" s="741" t="str">
        <f>AA2</f>
        <v>3Q18</v>
      </c>
      <c r="AB39" s="743" t="str">
        <f>AB2</f>
        <v>4Q18</v>
      </c>
      <c r="AC39" s="740" t="str">
        <f>AC2</f>
        <v>1Q19</v>
      </c>
      <c r="AD39" s="741" t="str">
        <f>AD2</f>
        <v>2Q19</v>
      </c>
      <c r="AE39" s="741" t="str">
        <f>AE2</f>
        <v>3Q19</v>
      </c>
      <c r="AF39" s="743" t="str">
        <f>AF2</f>
        <v>4Q19</v>
      </c>
      <c r="AG39" s="104"/>
    </row>
    <row r="40" spans="1:35" s="1" customFormat="1">
      <c r="A40" s="8"/>
      <c r="B40" s="573"/>
      <c r="C40" s="78"/>
      <c r="D40" s="40"/>
      <c r="E40" s="40"/>
      <c r="F40" s="40"/>
      <c r="G40" s="40"/>
      <c r="H40" s="40"/>
      <c r="I40" s="40"/>
      <c r="J40" s="40"/>
      <c r="K40" s="40"/>
      <c r="L40" s="40"/>
      <c r="M40" s="40"/>
      <c r="N40" s="292"/>
      <c r="O40" s="8"/>
      <c r="P40" s="78"/>
      <c r="Q40" s="40"/>
      <c r="R40" s="40"/>
      <c r="S40" s="292"/>
      <c r="T40" s="477"/>
      <c r="U40" s="9"/>
      <c r="V40" s="9"/>
      <c r="W40" s="292"/>
      <c r="X40" s="8"/>
      <c r="Y40" s="78"/>
      <c r="Z40" s="8"/>
      <c r="AA40" s="8"/>
      <c r="AB40" s="292"/>
      <c r="AC40" s="9"/>
      <c r="AD40" s="9"/>
      <c r="AE40" s="9"/>
      <c r="AF40" s="591"/>
      <c r="AG40" s="8"/>
    </row>
    <row r="41" spans="1:35" s="2" customFormat="1">
      <c r="A41" s="11"/>
      <c r="B41" s="617" t="s">
        <v>30</v>
      </c>
      <c r="C41" s="468">
        <v>17.03</v>
      </c>
      <c r="D41" s="129">
        <v>39.1</v>
      </c>
      <c r="E41" s="129">
        <v>78.46</v>
      </c>
      <c r="F41" s="129">
        <v>126.21</v>
      </c>
      <c r="G41" s="129">
        <v>182.99</v>
      </c>
      <c r="H41" s="129">
        <v>217.42</v>
      </c>
      <c r="I41" s="129">
        <v>233.76</v>
      </c>
      <c r="J41" s="129">
        <v>272.02</v>
      </c>
      <c r="K41" s="129">
        <v>268.05</v>
      </c>
      <c r="L41" s="129">
        <v>288.76</v>
      </c>
      <c r="M41" s="129">
        <v>245.61</v>
      </c>
      <c r="N41" s="469"/>
      <c r="O41" s="51"/>
      <c r="P41" s="468">
        <v>77.2</v>
      </c>
      <c r="Q41" s="129">
        <v>128.92</v>
      </c>
      <c r="R41" s="129">
        <v>175.07</v>
      </c>
      <c r="S41" s="469">
        <v>245.61</v>
      </c>
      <c r="T41" s="478">
        <v>94.97</v>
      </c>
      <c r="U41" s="147">
        <v>158.72</v>
      </c>
      <c r="V41" s="147"/>
      <c r="W41" s="479"/>
      <c r="X41" s="51"/>
      <c r="Y41" s="468">
        <v>77.2</v>
      </c>
      <c r="Z41" s="129">
        <v>51.72</v>
      </c>
      <c r="AA41" s="129">
        <v>46.15</v>
      </c>
      <c r="AB41" s="469">
        <v>70.54</v>
      </c>
      <c r="AC41" s="147">
        <v>94.97</v>
      </c>
      <c r="AD41" s="147">
        <v>63.75</v>
      </c>
      <c r="AE41" s="147"/>
      <c r="AF41" s="592"/>
      <c r="AG41" s="11"/>
    </row>
    <row r="42" spans="1:35" s="1" customFormat="1">
      <c r="A42" s="8"/>
      <c r="B42" s="618"/>
      <c r="C42" s="470"/>
      <c r="D42" s="52"/>
      <c r="E42" s="52"/>
      <c r="F42" s="52"/>
      <c r="G42" s="52"/>
      <c r="H42" s="52"/>
      <c r="I42" s="52"/>
      <c r="J42" s="52"/>
      <c r="K42" s="52"/>
      <c r="L42" s="52"/>
      <c r="M42" s="52"/>
      <c r="N42" s="471"/>
      <c r="O42" s="52"/>
      <c r="P42" s="475"/>
      <c r="Q42" s="53"/>
      <c r="R42" s="53"/>
      <c r="S42" s="476"/>
      <c r="T42" s="480"/>
      <c r="U42" s="148"/>
      <c r="V42" s="148"/>
      <c r="W42" s="481"/>
      <c r="X42" s="53"/>
      <c r="Y42" s="475"/>
      <c r="Z42" s="53"/>
      <c r="AA42" s="53"/>
      <c r="AB42" s="476"/>
      <c r="AC42" s="148"/>
      <c r="AD42" s="148"/>
      <c r="AE42" s="148"/>
      <c r="AF42" s="593"/>
      <c r="AG42" s="8"/>
    </row>
    <row r="43" spans="1:35" s="1" customFormat="1">
      <c r="A43" s="8"/>
      <c r="B43" s="655" t="s">
        <v>195</v>
      </c>
      <c r="C43" s="401">
        <v>-6.09</v>
      </c>
      <c r="D43" s="127">
        <v>-12.13</v>
      </c>
      <c r="E43" s="127">
        <v>-7.09</v>
      </c>
      <c r="F43" s="127">
        <v>-32.11</v>
      </c>
      <c r="G43" s="127">
        <v>-10.91</v>
      </c>
      <c r="H43" s="127">
        <v>-56.52</v>
      </c>
      <c r="I43" s="127">
        <v>-64.97</v>
      </c>
      <c r="J43" s="127">
        <v>-92.99</v>
      </c>
      <c r="K43" s="127">
        <v>-73.66</v>
      </c>
      <c r="L43" s="127">
        <v>-50.28</v>
      </c>
      <c r="M43" s="127">
        <v>-76.98</v>
      </c>
      <c r="N43" s="402"/>
      <c r="O43" s="52"/>
      <c r="P43" s="401">
        <v>-21.09</v>
      </c>
      <c r="Q43" s="127">
        <v>-38.68</v>
      </c>
      <c r="R43" s="127">
        <v>-55.46</v>
      </c>
      <c r="S43" s="402">
        <v>-76.98</v>
      </c>
      <c r="T43" s="482">
        <v>-18.01</v>
      </c>
      <c r="U43" s="136">
        <v>-16.01</v>
      </c>
      <c r="V43" s="136"/>
      <c r="W43" s="483"/>
      <c r="X43" s="52"/>
      <c r="Y43" s="401">
        <v>-21.09</v>
      </c>
      <c r="Z43" s="127">
        <v>-17.59</v>
      </c>
      <c r="AA43" s="127">
        <v>-16.77</v>
      </c>
      <c r="AB43" s="402">
        <v>-21.52</v>
      </c>
      <c r="AC43" s="136">
        <v>-18.01</v>
      </c>
      <c r="AD43" s="136">
        <v>2</v>
      </c>
      <c r="AE43" s="136"/>
      <c r="AF43" s="581"/>
      <c r="AG43" s="8"/>
    </row>
    <row r="44" spans="1:35" s="1" customFormat="1">
      <c r="A44" s="8"/>
      <c r="B44" s="620"/>
      <c r="C44" s="470"/>
      <c r="D44" s="52"/>
      <c r="E44" s="52"/>
      <c r="F44" s="52"/>
      <c r="G44" s="52"/>
      <c r="H44" s="52"/>
      <c r="I44" s="52"/>
      <c r="J44" s="52"/>
      <c r="K44" s="52"/>
      <c r="L44" s="52"/>
      <c r="M44" s="52"/>
      <c r="N44" s="471"/>
      <c r="O44" s="52"/>
      <c r="P44" s="470"/>
      <c r="Q44" s="52"/>
      <c r="R44" s="52"/>
      <c r="S44" s="471"/>
      <c r="T44" s="480"/>
      <c r="U44" s="148"/>
      <c r="V44" s="148"/>
      <c r="W44" s="481"/>
      <c r="X44" s="52"/>
      <c r="Y44" s="470"/>
      <c r="Z44" s="52"/>
      <c r="AA44" s="52"/>
      <c r="AB44" s="471"/>
      <c r="AC44" s="148"/>
      <c r="AD44" s="148"/>
      <c r="AE44" s="148"/>
      <c r="AF44" s="593"/>
      <c r="AG44" s="8"/>
    </row>
    <row r="45" spans="1:35" s="2" customFormat="1">
      <c r="A45" s="11"/>
      <c r="B45" s="617" t="s">
        <v>32</v>
      </c>
      <c r="C45" s="472">
        <v>10.94</v>
      </c>
      <c r="D45" s="51">
        <v>26.97</v>
      </c>
      <c r="E45" s="51">
        <v>71.37</v>
      </c>
      <c r="F45" s="51">
        <v>94.11</v>
      </c>
      <c r="G45" s="51">
        <v>172.08</v>
      </c>
      <c r="H45" s="51">
        <v>160.9</v>
      </c>
      <c r="I45" s="51">
        <v>168.79</v>
      </c>
      <c r="J45" s="51">
        <v>179.03</v>
      </c>
      <c r="K45" s="51">
        <v>194.39</v>
      </c>
      <c r="L45" s="51">
        <v>238.48</v>
      </c>
      <c r="M45" s="51">
        <v>168.63</v>
      </c>
      <c r="N45" s="473"/>
      <c r="O45" s="51"/>
      <c r="P45" s="468">
        <v>56.11</v>
      </c>
      <c r="Q45" s="129">
        <v>90.23</v>
      </c>
      <c r="R45" s="129">
        <v>119.62</v>
      </c>
      <c r="S45" s="469">
        <v>168.63</v>
      </c>
      <c r="T45" s="478">
        <v>76.96</v>
      </c>
      <c r="U45" s="147">
        <v>142.71</v>
      </c>
      <c r="V45" s="147"/>
      <c r="W45" s="479"/>
      <c r="X45" s="51"/>
      <c r="Y45" s="468">
        <v>56.11</v>
      </c>
      <c r="Z45" s="129">
        <v>34.13</v>
      </c>
      <c r="AA45" s="129">
        <v>29.38</v>
      </c>
      <c r="AB45" s="469">
        <v>49.01</v>
      </c>
      <c r="AC45" s="147">
        <v>76.96</v>
      </c>
      <c r="AD45" s="147">
        <v>65.75</v>
      </c>
      <c r="AE45" s="147"/>
      <c r="AF45" s="592"/>
      <c r="AG45" s="11"/>
    </row>
    <row r="46" spans="1:35" s="75" customFormat="1">
      <c r="A46" s="60"/>
      <c r="B46" s="621" t="s">
        <v>33</v>
      </c>
      <c r="C46" s="1008">
        <f>+C45/C41</f>
        <v>0.64239577216676</v>
      </c>
      <c r="D46" s="1009">
        <f>+D45/D41</f>
        <v>0.68976982097187</v>
      </c>
      <c r="E46" s="1009">
        <f>+E45/E41</f>
        <v>0.90963548304869</v>
      </c>
      <c r="F46" s="1009">
        <f>+F45/F41</f>
        <v>0.74566199191823</v>
      </c>
      <c r="G46" s="1009">
        <f>+G45/G41</f>
        <v>0.94037925569703</v>
      </c>
      <c r="H46" s="1009">
        <f>+H45/H41</f>
        <v>0.7400423144145</v>
      </c>
      <c r="I46" s="1009">
        <f>+I45/I41</f>
        <v>0.72206536618754</v>
      </c>
      <c r="J46" s="1009">
        <f>+J45/J41</f>
        <v>0.65815013601941</v>
      </c>
      <c r="K46" s="1009">
        <f>+K45/K41</f>
        <v>0.72520052229062</v>
      </c>
      <c r="L46" s="1009">
        <f>+L45/L41</f>
        <v>0.82587616013298</v>
      </c>
      <c r="M46" s="1009">
        <v>0.69</v>
      </c>
      <c r="N46" s="1010"/>
      <c r="O46" s="1009"/>
      <c r="P46" s="1008">
        <f>+P45/P41</f>
        <v>0.72681347150259</v>
      </c>
      <c r="Q46" s="1009">
        <f>+Q45/Q41</f>
        <v>0.6998914055228</v>
      </c>
      <c r="R46" s="1009">
        <f>+R45/R41</f>
        <v>0.68326954932313</v>
      </c>
      <c r="S46" s="1010">
        <f>+S45/S41</f>
        <v>0.68657627946745</v>
      </c>
      <c r="T46" s="1011">
        <f>+T45/T41</f>
        <v>0.81036116668422</v>
      </c>
      <c r="U46" s="1012">
        <f>IFERROR(U45/U41,"")</f>
        <v>0.89913054435484</v>
      </c>
      <c r="V46" s="1012" t="str">
        <f>IFERROR(V45/V41,"")</f>
        <v/>
      </c>
      <c r="W46" s="1018"/>
      <c r="X46" s="1009"/>
      <c r="Y46" s="1008">
        <f>+Y45/Y41</f>
        <v>0.72681347150259</v>
      </c>
      <c r="Z46" s="1009">
        <f>+Z45/Z41</f>
        <v>0.65989945862336</v>
      </c>
      <c r="AA46" s="1009">
        <f>+AA45/AA41</f>
        <v>0.63661971830986</v>
      </c>
      <c r="AB46" s="1010">
        <f>+AB45/AB41</f>
        <v>0.69478310178622</v>
      </c>
      <c r="AC46" s="1013">
        <f>+AC45/AC41</f>
        <v>0.81036116668422</v>
      </c>
      <c r="AD46" s="1012">
        <f>IFERROR(AD45/AD41,"")</f>
        <v>1.0313725490196</v>
      </c>
      <c r="AE46" s="1012" t="str">
        <f>IFERROR(AE45/AE41,"")</f>
        <v/>
      </c>
      <c r="AF46" s="594"/>
      <c r="AG46" s="60"/>
    </row>
    <row r="47" spans="1:35" s="1" customFormat="1">
      <c r="A47" s="8"/>
      <c r="B47" s="620"/>
      <c r="C47" s="470"/>
      <c r="D47" s="52"/>
      <c r="E47" s="52"/>
      <c r="F47" s="52"/>
      <c r="G47" s="52"/>
      <c r="H47" s="52"/>
      <c r="I47" s="52"/>
      <c r="J47" s="52"/>
      <c r="K47" s="52"/>
      <c r="L47" s="52"/>
      <c r="M47" s="52"/>
      <c r="N47" s="471"/>
      <c r="O47" s="52"/>
      <c r="P47" s="470"/>
      <c r="Q47" s="52"/>
      <c r="R47" s="52"/>
      <c r="S47" s="471"/>
      <c r="T47" s="480"/>
      <c r="U47" s="148"/>
      <c r="V47" s="148"/>
      <c r="W47" s="481"/>
      <c r="X47" s="52"/>
      <c r="Y47" s="470"/>
      <c r="Z47" s="52"/>
      <c r="AA47" s="52"/>
      <c r="AB47" s="471"/>
      <c r="AC47" s="148"/>
      <c r="AD47" s="148"/>
      <c r="AE47" s="148"/>
      <c r="AF47" s="593"/>
      <c r="AG47" s="8"/>
    </row>
    <row r="48" spans="1:35" s="1" customFormat="1">
      <c r="A48" s="8"/>
      <c r="B48" s="611" t="s">
        <v>196</v>
      </c>
      <c r="C48" s="401">
        <v>-6.81</v>
      </c>
      <c r="D48" s="127">
        <v>-14.81</v>
      </c>
      <c r="E48" s="127">
        <v>-30.49</v>
      </c>
      <c r="F48" s="127">
        <v>-84.33</v>
      </c>
      <c r="G48" s="127">
        <v>-48.56</v>
      </c>
      <c r="H48" s="127">
        <v>-62.89</v>
      </c>
      <c r="I48" s="127">
        <v>-103.89</v>
      </c>
      <c r="J48" s="127">
        <v>-108.72</v>
      </c>
      <c r="K48" s="127">
        <v>-98.18</v>
      </c>
      <c r="L48" s="127">
        <v>-121.98</v>
      </c>
      <c r="M48" s="127">
        <v>-86.63</v>
      </c>
      <c r="N48" s="402"/>
      <c r="O48" s="52"/>
      <c r="P48" s="401">
        <v>-19.77</v>
      </c>
      <c r="Q48" s="127">
        <v>-39.99</v>
      </c>
      <c r="R48" s="127">
        <v>-60.21</v>
      </c>
      <c r="S48" s="402">
        <v>-86.63</v>
      </c>
      <c r="T48" s="482">
        <v>-21.46</v>
      </c>
      <c r="U48" s="136">
        <v>-38.31</v>
      </c>
      <c r="V48" s="136"/>
      <c r="W48" s="483"/>
      <c r="X48" s="52"/>
      <c r="Y48" s="401">
        <v>-19.77</v>
      </c>
      <c r="Z48" s="127">
        <v>-20.22</v>
      </c>
      <c r="AA48" s="127">
        <v>-20.22</v>
      </c>
      <c r="AB48" s="402">
        <v>-26.41</v>
      </c>
      <c r="AC48" s="136">
        <v>-21.46</v>
      </c>
      <c r="AD48" s="136">
        <v>-16.84</v>
      </c>
      <c r="AE48" s="136"/>
      <c r="AF48" s="581"/>
      <c r="AG48" s="8"/>
    </row>
    <row r="49" spans="1:35" s="1" customFormat="1">
      <c r="A49" s="8"/>
      <c r="B49" s="620"/>
      <c r="C49" s="470"/>
      <c r="D49" s="52"/>
      <c r="E49" s="52"/>
      <c r="F49" s="52"/>
      <c r="G49" s="52"/>
      <c r="H49" s="52"/>
      <c r="I49" s="52"/>
      <c r="J49" s="52"/>
      <c r="K49" s="52"/>
      <c r="L49" s="52"/>
      <c r="M49" s="52"/>
      <c r="N49" s="471"/>
      <c r="O49" s="52"/>
      <c r="P49" s="470"/>
      <c r="Q49" s="52"/>
      <c r="R49" s="52"/>
      <c r="S49" s="471"/>
      <c r="T49" s="480"/>
      <c r="U49" s="148"/>
      <c r="V49" s="148"/>
      <c r="W49" s="481"/>
      <c r="X49" s="52"/>
      <c r="Y49" s="470"/>
      <c r="Z49" s="52"/>
      <c r="AA49" s="52"/>
      <c r="AB49" s="471"/>
      <c r="AC49" s="148"/>
      <c r="AD49" s="148"/>
      <c r="AE49" s="148"/>
      <c r="AF49" s="593"/>
      <c r="AG49" s="8"/>
    </row>
    <row r="50" spans="1:35" customHeight="1" ht="15.75" s="55" customFormat="1">
      <c r="B50" s="652" t="s">
        <v>34</v>
      </c>
      <c r="C50" s="675">
        <v>4.13</v>
      </c>
      <c r="D50" s="654">
        <v>12.16</v>
      </c>
      <c r="E50" s="654">
        <v>40.88</v>
      </c>
      <c r="F50" s="654">
        <v>9.78</v>
      </c>
      <c r="G50" s="654">
        <v>123.52</v>
      </c>
      <c r="H50" s="654">
        <v>98.01</v>
      </c>
      <c r="I50" s="654">
        <v>64.9</v>
      </c>
      <c r="J50" s="654">
        <v>70.31</v>
      </c>
      <c r="K50" s="654">
        <v>96.2</v>
      </c>
      <c r="L50" s="654">
        <v>116.5</v>
      </c>
      <c r="M50" s="654">
        <v>82.01</v>
      </c>
      <c r="N50" s="676"/>
      <c r="O50" s="48"/>
      <c r="P50" s="968">
        <v>36.33</v>
      </c>
      <c r="Q50" s="969">
        <v>50.24</v>
      </c>
      <c r="R50" s="969">
        <v>59.41</v>
      </c>
      <c r="S50" s="970">
        <v>82.01</v>
      </c>
      <c r="T50" s="971">
        <v>55.5</v>
      </c>
      <c r="U50" s="972">
        <v>104.4</v>
      </c>
      <c r="V50" s="972"/>
      <c r="W50" s="973"/>
      <c r="X50" s="974"/>
      <c r="Y50" s="968">
        <v>36.33</v>
      </c>
      <c r="Z50" s="969">
        <v>13.91</v>
      </c>
      <c r="AA50" s="969">
        <v>9.16</v>
      </c>
      <c r="AB50" s="975">
        <v>22.6</v>
      </c>
      <c r="AC50" s="972">
        <v>55.5</v>
      </c>
      <c r="AD50" s="972">
        <v>48.9</v>
      </c>
      <c r="AE50" s="659"/>
      <c r="AF50" s="666"/>
      <c r="AG50" s="11"/>
      <c r="AH50" s="11"/>
      <c r="AI50" s="11"/>
    </row>
    <row r="51" spans="1:35" s="1" customForma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5" s="11" customFormat="1">
      <c r="B52" s="46"/>
      <c r="C52" s="51"/>
      <c r="D52" s="51"/>
      <c r="E52" s="51"/>
      <c r="F52" s="51"/>
      <c r="G52" s="51"/>
      <c r="H52" s="51"/>
      <c r="I52" s="51"/>
      <c r="J52" s="51"/>
      <c r="K52" s="51"/>
      <c r="L52" s="51"/>
      <c r="M52" s="51"/>
      <c r="N52" s="51"/>
      <c r="O52" s="51"/>
      <c r="P52" s="51"/>
      <c r="Q52" s="51"/>
      <c r="R52" s="51"/>
      <c r="S52" s="51"/>
      <c r="T52" s="51"/>
      <c r="U52" s="57"/>
      <c r="V52" s="57"/>
      <c r="W52" s="57"/>
      <c r="X52" s="51"/>
      <c r="Y52" s="51"/>
      <c r="Z52" s="51"/>
      <c r="AA52" s="51"/>
      <c r="AB52" s="51"/>
      <c r="AC52" s="51"/>
      <c r="AD52" s="57"/>
      <c r="AE52" s="57"/>
      <c r="AF52" s="57"/>
    </row>
    <row r="54" spans="1:35">
      <c r="B54" s="11"/>
    </row>
    <row r="56" spans="1:35">
      <c r="C56" s="20"/>
      <c r="D56" s="20"/>
      <c r="E56" s="20"/>
      <c r="F56" s="20"/>
      <c r="G56" s="20"/>
      <c r="H56" s="20"/>
      <c r="I56" s="20"/>
      <c r="J56" s="20"/>
      <c r="K56" s="20"/>
      <c r="L56" s="20"/>
      <c r="M56" s="20"/>
      <c r="N56" s="20"/>
      <c r="P56" s="20"/>
      <c r="Q56" s="20"/>
      <c r="R56" s="20"/>
      <c r="S56" s="20"/>
      <c r="T56" s="20"/>
      <c r="U56" s="20"/>
      <c r="V56" s="20"/>
      <c r="W56" s="20"/>
      <c r="Y56" s="20"/>
      <c r="Z56" s="20"/>
      <c r="AA56" s="20"/>
      <c r="AB56" s="20"/>
      <c r="AC56" s="20"/>
      <c r="AD56" s="20"/>
      <c r="AE56" s="20"/>
      <c r="AF56" s="20"/>
    </row>
    <row r="57" spans="1:35">
      <c r="C57" s="20"/>
      <c r="D57" s="20"/>
      <c r="E57" s="20"/>
      <c r="F57" s="20"/>
      <c r="G57" s="20"/>
      <c r="H57" s="20"/>
      <c r="I57" s="20"/>
      <c r="J57" s="20"/>
      <c r="K57" s="20"/>
      <c r="L57" s="20"/>
      <c r="M57" s="20"/>
      <c r="N57" s="20"/>
      <c r="P57" s="20"/>
      <c r="Q57" s="20"/>
      <c r="R57" s="20"/>
      <c r="S57" s="20"/>
      <c r="T57" s="20"/>
      <c r="U57" s="20"/>
      <c r="V57" s="20"/>
      <c r="W57" s="20"/>
      <c r="Y57" s="20"/>
      <c r="Z57" s="20"/>
      <c r="AA57" s="20"/>
      <c r="AB57" s="20"/>
      <c r="AC57" s="20"/>
      <c r="AD57" s="20"/>
      <c r="AE57" s="20"/>
      <c r="AF57" s="20"/>
    </row>
    <row r="59" spans="1:35">
      <c r="C59" s="227"/>
      <c r="D59" s="227"/>
      <c r="E59" s="227"/>
      <c r="F59" s="227"/>
      <c r="G59" s="227"/>
      <c r="H59" s="227"/>
      <c r="I59" s="227"/>
      <c r="J59" s="227"/>
      <c r="K59" s="227"/>
      <c r="L59" s="227"/>
      <c r="M59" s="227"/>
      <c r="N59" s="227"/>
      <c r="P59" s="227"/>
      <c r="Q59" s="227"/>
      <c r="R59" s="227"/>
      <c r="S59" s="227"/>
      <c r="T59" s="227"/>
      <c r="U59" s="227"/>
      <c r="V59" s="227"/>
      <c r="W59" s="227"/>
      <c r="Y59" s="227"/>
      <c r="Z59" s="227"/>
      <c r="AA59" s="227"/>
      <c r="AB59" s="227"/>
      <c r="AC59" s="227"/>
      <c r="AD59" s="227"/>
      <c r="AE59" s="227"/>
      <c r="AF59" s="227"/>
    </row>
    <row r="60" spans="1:35">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row>
    <row r="61" spans="1:35">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108"/>
  <sheetViews>
    <sheetView tabSelected="0" workbookViewId="0" zoomScale="70" zoomScaleNormal="70" view="pageBreakPreview" showGridLines="false" showRowColHeaders="1" topLeftCell="A49">
      <selection activeCell="A62" sqref="A62:XFD62"/>
    </sheetView>
  </sheetViews>
  <sheetFormatPr defaultRowHeight="14.4" defaultColWidth="9.140625" outlineLevelRow="0" outlineLevelCol="0"/>
  <cols>
    <col min="1" max="1" width="3.140625" customWidth="true" style="35"/>
    <col min="2" max="2" width="58.7109375" customWidth="true" style="35"/>
    <col min="3" max="3" width="9.7109375" customWidth="true" style="35"/>
    <col min="4" max="4" width="9.7109375" customWidth="true" style="35"/>
    <col min="5" max="5" width="9.7109375" customWidth="true" style="35"/>
    <col min="6" max="6" width="9.7109375" customWidth="true" style="35"/>
    <col min="7" max="7" width="9.7109375" customWidth="true" style="35"/>
    <col min="8" max="8" width="9.7109375" customWidth="true" style="35"/>
    <col min="9" max="9" width="9.7109375" customWidth="true" style="35"/>
    <col min="10" max="10" width="9.7109375" customWidth="true" style="35"/>
    <col min="11" max="11" width="9.7109375" customWidth="true" style="35"/>
    <col min="12" max="12" width="9.7109375" customWidth="true" style="35"/>
    <col min="13" max="13" width="9.7109375" customWidth="true" style="35"/>
    <col min="14" max="14" width="9.140625" style="35"/>
    <col min="15" max="15" width="3.140625" customWidth="true" style="35"/>
    <col min="16" max="16" width="9.140625" style="35"/>
    <col min="17" max="17" width="9.140625" style="35"/>
    <col min="18" max="18" width="9.140625" style="35"/>
    <col min="19" max="19" width="9.140625" style="35"/>
    <col min="20" max="20" width="9.140625" style="35"/>
    <col min="21" max="21" width="9.140625" style="35"/>
    <col min="22" max="22" width="9.140625" style="35"/>
    <col min="23" max="23" width="9.140625" style="35"/>
    <col min="24" max="24" width="3.140625" customWidth="true" style="35"/>
    <col min="25" max="25" width="9.7109375" customWidth="true" style="35"/>
    <col min="26" max="26" width="9.28515625" customWidth="true" style="35"/>
    <col min="27" max="27" width="9.28515625" customWidth="true" style="35"/>
    <col min="28" max="28" width="9.7109375" customWidth="true" style="35"/>
    <col min="29" max="29" width="9.140625" style="35"/>
    <col min="30" max="30" width="9.7109375" customWidth="true" style="35"/>
    <col min="31" max="31" width="9.7109375" customWidth="true" style="35"/>
    <col min="32" max="32" width="9.140625" style="35"/>
    <col min="33" max="33" width="9" customWidth="true" style="35"/>
    <col min="34" max="34" width="9.140625" style="35"/>
  </cols>
  <sheetData>
    <row r="1" spans="1:35"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5" customHeight="1" ht="15.7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5" customHeight="1" ht="15.75" s="3" customFormat="1">
      <c r="A3" s="7"/>
      <c r="B3" s="736" t="s">
        <v>106</v>
      </c>
      <c r="C3" s="737">
        <v>2008</v>
      </c>
      <c r="D3" s="737">
        <v>2009</v>
      </c>
      <c r="E3" s="737">
        <v>2010</v>
      </c>
      <c r="F3" s="737">
        <v>2011</v>
      </c>
      <c r="G3" s="738">
        <v>2012</v>
      </c>
      <c r="H3" s="738">
        <v>2013</v>
      </c>
      <c r="I3" s="738">
        <v>2014</v>
      </c>
      <c r="J3" s="738">
        <v>2015</v>
      </c>
      <c r="K3" s="738">
        <v>2016</v>
      </c>
      <c r="L3" s="738">
        <v>2017</v>
      </c>
      <c r="M3" s="738">
        <v>2018</v>
      </c>
      <c r="N3" s="739">
        <v>2019</v>
      </c>
      <c r="O3" s="7"/>
      <c r="P3" s="740" t="s">
        <v>16</v>
      </c>
      <c r="Q3" s="741" t="s">
        <v>17</v>
      </c>
      <c r="R3" s="741" t="s">
        <v>18</v>
      </c>
      <c r="S3" s="742" t="s">
        <v>19</v>
      </c>
      <c r="T3" s="740" t="s">
        <v>20</v>
      </c>
      <c r="U3" s="741" t="s">
        <v>21</v>
      </c>
      <c r="V3" s="741" t="s">
        <v>22</v>
      </c>
      <c r="W3" s="742" t="s">
        <v>23</v>
      </c>
      <c r="X3" s="7"/>
      <c r="Y3" s="740" t="s">
        <v>16</v>
      </c>
      <c r="Z3" s="741" t="s">
        <v>24</v>
      </c>
      <c r="AA3" s="741" t="s">
        <v>25</v>
      </c>
      <c r="AB3" s="743" t="s">
        <v>26</v>
      </c>
      <c r="AC3" s="740" t="s">
        <v>20</v>
      </c>
      <c r="AD3" s="741" t="s">
        <v>27</v>
      </c>
      <c r="AE3" s="741" t="s">
        <v>28</v>
      </c>
      <c r="AF3" s="743" t="s">
        <v>29</v>
      </c>
      <c r="AG3" s="7"/>
    </row>
    <row r="4" spans="1:35" customHeight="1" ht="15.75" s="1" customFormat="1">
      <c r="A4" s="8"/>
      <c r="B4" s="688"/>
      <c r="C4" s="488"/>
      <c r="D4" s="39"/>
      <c r="E4" s="39"/>
      <c r="F4" s="39"/>
      <c r="G4" s="20"/>
      <c r="H4" s="20"/>
      <c r="I4" s="20"/>
      <c r="J4" s="20"/>
      <c r="K4" s="20"/>
      <c r="L4" s="20"/>
      <c r="M4" s="20"/>
      <c r="N4" s="386"/>
      <c r="O4" s="20"/>
      <c r="P4" s="488"/>
      <c r="Q4" s="39"/>
      <c r="R4" s="39"/>
      <c r="S4" s="489"/>
      <c r="T4" s="477"/>
      <c r="U4" s="9"/>
      <c r="V4" s="9"/>
      <c r="W4" s="386"/>
      <c r="X4" s="8"/>
      <c r="Y4" s="488"/>
      <c r="Z4" s="39"/>
      <c r="AA4" s="39"/>
      <c r="AB4" s="489"/>
      <c r="AC4" s="9"/>
      <c r="AD4" s="9"/>
      <c r="AE4" s="9"/>
      <c r="AF4" s="527"/>
      <c r="AG4" s="8"/>
    </row>
    <row r="5" spans="1:35" customHeight="1" ht="15.75" s="2" customFormat="1">
      <c r="A5" s="11"/>
      <c r="B5" s="689" t="s">
        <v>177</v>
      </c>
      <c r="C5" s="243">
        <v>1923.18</v>
      </c>
      <c r="D5" s="32">
        <v>2623.53</v>
      </c>
      <c r="E5" s="32">
        <v>3223.53</v>
      </c>
      <c r="F5" s="32">
        <v>3421.53</v>
      </c>
      <c r="G5" s="32">
        <v>3636.78</v>
      </c>
      <c r="H5" s="32">
        <v>3505.9</v>
      </c>
      <c r="I5" s="32">
        <v>3834.9</v>
      </c>
      <c r="J5" s="32">
        <v>4232.9</v>
      </c>
      <c r="K5" s="32">
        <v>4861.4</v>
      </c>
      <c r="L5" s="32">
        <v>5284.4</v>
      </c>
      <c r="M5" s="32">
        <v>5561.91</v>
      </c>
      <c r="N5" s="388"/>
      <c r="O5" s="32"/>
      <c r="P5" s="387">
        <v>5284.31</v>
      </c>
      <c r="Q5" s="121">
        <v>5284.31</v>
      </c>
      <c r="R5" s="121">
        <v>5362.71</v>
      </c>
      <c r="S5" s="388">
        <v>5561.91</v>
      </c>
      <c r="T5" s="490">
        <v>5561.91</v>
      </c>
      <c r="U5" s="135">
        <v>5561.91</v>
      </c>
      <c r="V5" s="135"/>
      <c r="W5" s="135"/>
      <c r="X5" s="11"/>
      <c r="Y5" s="387">
        <v>5284.31</v>
      </c>
      <c r="Z5" s="121">
        <v>5284.31</v>
      </c>
      <c r="AA5" s="121">
        <v>5362.71</v>
      </c>
      <c r="AB5" s="388">
        <v>5561.91</v>
      </c>
      <c r="AC5" s="490">
        <v>5561.91</v>
      </c>
      <c r="AD5" s="1075">
        <v>5561.91</v>
      </c>
      <c r="AE5" s="1075"/>
      <c r="AF5" s="1075"/>
      <c r="AG5" s="11"/>
    </row>
    <row r="6" spans="1:35" customHeight="1" ht="15.75" s="2" customFormat="1">
      <c r="A6" s="11"/>
      <c r="B6" s="690" t="s">
        <v>203</v>
      </c>
      <c r="C6" s="248">
        <v>1596.48</v>
      </c>
      <c r="D6" s="20">
        <v>1888.08</v>
      </c>
      <c r="E6" s="20">
        <v>2459.08</v>
      </c>
      <c r="F6" s="20">
        <v>2658.73</v>
      </c>
      <c r="G6" s="20">
        <v>2875.78</v>
      </c>
      <c r="H6" s="20">
        <v>2907.07</v>
      </c>
      <c r="I6" s="20">
        <v>3251.33</v>
      </c>
      <c r="J6" s="20">
        <v>3659.2</v>
      </c>
      <c r="K6" s="20">
        <v>4046.08</v>
      </c>
      <c r="L6" s="20">
        <v>4370.58</v>
      </c>
      <c r="M6" s="20">
        <v>4538.98</v>
      </c>
      <c r="N6" s="327"/>
      <c r="O6" s="20"/>
      <c r="P6" s="258">
        <v>4364.3</v>
      </c>
      <c r="Q6" s="114">
        <v>4265.3</v>
      </c>
      <c r="R6" s="114">
        <v>4339.78</v>
      </c>
      <c r="S6" s="327">
        <v>4538.98</v>
      </c>
      <c r="T6" s="170">
        <v>4536.06</v>
      </c>
      <c r="U6" s="132">
        <v>4547.99</v>
      </c>
      <c r="V6" s="132"/>
      <c r="W6" s="132"/>
      <c r="X6" s="8"/>
      <c r="Y6" s="258">
        <v>4364.3</v>
      </c>
      <c r="Z6" s="114">
        <v>4265.3</v>
      </c>
      <c r="AA6" s="114">
        <v>4339.78</v>
      </c>
      <c r="AB6" s="327">
        <v>4538.98</v>
      </c>
      <c r="AC6" s="170">
        <v>4536.06</v>
      </c>
      <c r="AD6" s="1074">
        <v>4547.99</v>
      </c>
      <c r="AE6" s="1074"/>
      <c r="AF6" s="1074"/>
      <c r="AG6" s="11"/>
    </row>
    <row r="7" spans="1:35" customHeight="1" ht="15.75" s="2" customFormat="1">
      <c r="A7" s="11"/>
      <c r="B7" s="690" t="s">
        <v>204</v>
      </c>
      <c r="C7" s="248">
        <v>326.7</v>
      </c>
      <c r="D7" s="20">
        <v>735.45</v>
      </c>
      <c r="E7" s="20">
        <v>764.45</v>
      </c>
      <c r="F7" s="20">
        <v>762.8</v>
      </c>
      <c r="G7" s="20">
        <v>761</v>
      </c>
      <c r="H7" s="20">
        <v>568.83</v>
      </c>
      <c r="I7" s="20">
        <v>553.57</v>
      </c>
      <c r="J7" s="20">
        <v>543.7</v>
      </c>
      <c r="K7" s="20">
        <v>585.32</v>
      </c>
      <c r="L7" s="20">
        <v>684.32</v>
      </c>
      <c r="M7" s="20">
        <v>793.43</v>
      </c>
      <c r="N7" s="1076"/>
      <c r="O7" s="20"/>
      <c r="P7" s="258">
        <v>690.51</v>
      </c>
      <c r="Q7" s="114">
        <v>789.51</v>
      </c>
      <c r="R7" s="114">
        <v>793.43</v>
      </c>
      <c r="S7" s="327">
        <v>793.43</v>
      </c>
      <c r="T7" s="170">
        <v>796.35</v>
      </c>
      <c r="U7" s="132">
        <v>784.42</v>
      </c>
      <c r="V7" s="132"/>
      <c r="W7" s="132"/>
      <c r="X7" s="8"/>
      <c r="Y7" s="258">
        <v>690.51</v>
      </c>
      <c r="Z7" s="114">
        <v>789.51</v>
      </c>
      <c r="AA7" s="114">
        <v>793.43</v>
      </c>
      <c r="AB7" s="327">
        <v>793.43</v>
      </c>
      <c r="AC7" s="170">
        <v>796.35</v>
      </c>
      <c r="AD7" s="1074">
        <v>784.42</v>
      </c>
      <c r="AE7" s="1074"/>
      <c r="AF7" s="1074"/>
      <c r="AG7" s="11"/>
    </row>
    <row r="8" spans="1:35" customHeight="1" ht="15.75" s="2" customFormat="1">
      <c r="A8" s="11"/>
      <c r="B8" s="690" t="s">
        <v>205</v>
      </c>
      <c r="C8" s="413" t="s">
        <v>120</v>
      </c>
      <c r="D8" s="163" t="s">
        <v>120</v>
      </c>
      <c r="E8" s="163" t="s">
        <v>120</v>
      </c>
      <c r="F8" s="163" t="s">
        <v>120</v>
      </c>
      <c r="G8" s="163" t="s">
        <v>120</v>
      </c>
      <c r="H8" s="20">
        <v>30</v>
      </c>
      <c r="I8" s="20">
        <v>30</v>
      </c>
      <c r="J8" s="20">
        <v>30</v>
      </c>
      <c r="K8" s="20">
        <v>30</v>
      </c>
      <c r="L8" s="20">
        <v>30</v>
      </c>
      <c r="M8" s="20">
        <v>30</v>
      </c>
      <c r="N8" s="1076"/>
      <c r="O8" s="20"/>
      <c r="P8" s="258">
        <v>30</v>
      </c>
      <c r="Q8" s="114">
        <v>30</v>
      </c>
      <c r="R8" s="114">
        <v>30</v>
      </c>
      <c r="S8" s="327">
        <v>30</v>
      </c>
      <c r="T8" s="170">
        <v>30</v>
      </c>
      <c r="U8" s="132">
        <v>30</v>
      </c>
      <c r="V8" s="132"/>
      <c r="W8" s="132"/>
      <c r="X8" s="8"/>
      <c r="Y8" s="258">
        <v>30</v>
      </c>
      <c r="Z8" s="114">
        <v>30</v>
      </c>
      <c r="AA8" s="114">
        <v>30</v>
      </c>
      <c r="AB8" s="327">
        <v>30</v>
      </c>
      <c r="AC8" s="170">
        <v>30</v>
      </c>
      <c r="AD8" s="1074">
        <v>30</v>
      </c>
      <c r="AE8" s="1074"/>
      <c r="AF8" s="1074"/>
      <c r="AG8" s="11"/>
    </row>
    <row r="9" spans="1:35" customHeight="1" ht="15.75" s="2" customFormat="1">
      <c r="A9" s="11"/>
      <c r="B9" s="691" t="s">
        <v>116</v>
      </c>
      <c r="C9" s="979" t="s">
        <v>120</v>
      </c>
      <c r="D9" s="204" t="s">
        <v>120</v>
      </c>
      <c r="E9" s="980" t="s">
        <v>120</v>
      </c>
      <c r="F9" s="980" t="s">
        <v>120</v>
      </c>
      <c r="G9" s="980" t="s">
        <v>120</v>
      </c>
      <c r="H9" s="980" t="s">
        <v>120</v>
      </c>
      <c r="I9" s="980" t="s">
        <v>120</v>
      </c>
      <c r="J9" s="980" t="s">
        <v>120</v>
      </c>
      <c r="K9" s="980">
        <v>200</v>
      </c>
      <c r="L9" s="980">
        <v>199.5</v>
      </c>
      <c r="M9" s="980">
        <v>199.5</v>
      </c>
      <c r="N9" s="733"/>
      <c r="O9" s="20"/>
      <c r="P9" s="395">
        <v>199.5</v>
      </c>
      <c r="Q9" s="980">
        <v>199.5</v>
      </c>
      <c r="R9" s="980">
        <v>199.5</v>
      </c>
      <c r="S9" s="396">
        <v>199.5</v>
      </c>
      <c r="T9" s="492">
        <v>199.5</v>
      </c>
      <c r="U9" s="166">
        <v>199.5</v>
      </c>
      <c r="V9" s="166"/>
      <c r="W9" s="166"/>
      <c r="X9" s="8"/>
      <c r="Y9" s="395">
        <v>199.5</v>
      </c>
      <c r="Z9" s="980">
        <v>199.5</v>
      </c>
      <c r="AA9" s="980">
        <v>199.5</v>
      </c>
      <c r="AB9" s="396">
        <v>199.5</v>
      </c>
      <c r="AC9" s="492">
        <v>199.5</v>
      </c>
      <c r="AD9" s="1077">
        <v>199.5</v>
      </c>
      <c r="AE9" s="1077"/>
      <c r="AF9" s="1077"/>
      <c r="AG9" s="11"/>
    </row>
    <row r="10" spans="1:35"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1:35" customHeight="1" ht="15.75" s="1" customFormat="1">
      <c r="A11" s="8"/>
      <c r="B11" s="736" t="s">
        <v>206</v>
      </c>
      <c r="C11" s="737">
        <v>2008</v>
      </c>
      <c r="D11" s="737">
        <v>2009</v>
      </c>
      <c r="E11" s="737">
        <v>2010</v>
      </c>
      <c r="F11" s="737">
        <v>2011</v>
      </c>
      <c r="G11" s="738">
        <v>2012</v>
      </c>
      <c r="H11" s="738">
        <v>2013</v>
      </c>
      <c r="I11" s="738">
        <v>2014</v>
      </c>
      <c r="J11" s="738">
        <v>2015</v>
      </c>
      <c r="K11" s="738">
        <v>2016</v>
      </c>
      <c r="L11" s="738">
        <v>2017</v>
      </c>
      <c r="M11" s="738">
        <v>2018</v>
      </c>
      <c r="N11" s="739">
        <v>2019</v>
      </c>
      <c r="O11" s="7"/>
      <c r="P11" s="740" t="str">
        <f>+P3</f>
        <v>1Q18</v>
      </c>
      <c r="Q11" s="741" t="str">
        <f>+Q3</f>
        <v>1H18</v>
      </c>
      <c r="R11" s="741" t="str">
        <f>+R3</f>
        <v>9M18</v>
      </c>
      <c r="S11" s="742" t="str">
        <f>+S3</f>
        <v>YE18</v>
      </c>
      <c r="T11" s="740" t="str">
        <f>+T3</f>
        <v>1Q19</v>
      </c>
      <c r="U11" s="741" t="str">
        <f>+U3</f>
        <v>1H19</v>
      </c>
      <c r="V11" s="741" t="str">
        <f>+V3</f>
        <v>9M19</v>
      </c>
      <c r="W11" s="1152" t="str">
        <f>+W3</f>
        <v>YE19</v>
      </c>
      <c r="X11" s="7"/>
      <c r="Y11" s="740" t="str">
        <f>+Y3</f>
        <v>1Q18</v>
      </c>
      <c r="Z11" s="741" t="str">
        <f>+Z3</f>
        <v>2Q18</v>
      </c>
      <c r="AA11" s="741" t="str">
        <f>+AA3</f>
        <v>3Q18</v>
      </c>
      <c r="AB11" s="743" t="str">
        <f>+AB3</f>
        <v>4Q18</v>
      </c>
      <c r="AC11" s="740" t="str">
        <f>+AC3</f>
        <v>1Q19</v>
      </c>
      <c r="AD11" s="741" t="str">
        <f>+AD3</f>
        <v>2Q19</v>
      </c>
      <c r="AE11" s="741" t="str">
        <f>+AE3</f>
        <v>3Q19</v>
      </c>
      <c r="AF11" s="1153" t="str">
        <f>+AF3</f>
        <v>4Q19</v>
      </c>
      <c r="AG11" s="104"/>
    </row>
    <row r="12" spans="1:35" customHeight="1" ht="15.75" s="1" customFormat="1">
      <c r="A12" s="8"/>
      <c r="B12" s="8"/>
      <c r="C12" s="8"/>
      <c r="D12" s="8"/>
      <c r="E12" s="8"/>
      <c r="F12" s="8"/>
      <c r="G12" s="8"/>
      <c r="H12" s="8"/>
      <c r="I12" s="8"/>
      <c r="J12" s="8"/>
      <c r="K12" s="8"/>
      <c r="L12" s="8"/>
      <c r="M12" s="8"/>
      <c r="N12" s="8"/>
      <c r="O12" s="8"/>
      <c r="P12" s="8"/>
      <c r="Q12" s="8"/>
      <c r="R12" s="8"/>
      <c r="S12" s="8"/>
      <c r="T12" s="170"/>
      <c r="U12" s="132"/>
      <c r="V12" s="132"/>
      <c r="W12" s="132"/>
      <c r="X12" s="8"/>
      <c r="Y12" s="951"/>
      <c r="Z12" s="238"/>
      <c r="AA12" s="238"/>
      <c r="AB12" s="1076"/>
      <c r="AC12" s="170"/>
      <c r="AD12" s="1074"/>
      <c r="AE12" s="1074"/>
      <c r="AF12" s="1074"/>
      <c r="AG12" s="104"/>
    </row>
    <row r="13" spans="1:35" customHeight="1" ht="15.75" s="2" customFormat="1">
      <c r="A13" s="11"/>
      <c r="B13" s="690" t="s">
        <v>207</v>
      </c>
      <c r="C13" s="248"/>
      <c r="D13" s="20"/>
      <c r="E13" s="20"/>
      <c r="F13" s="20"/>
      <c r="G13" s="20"/>
      <c r="H13" s="20"/>
      <c r="I13" s="20"/>
      <c r="J13" s="20"/>
      <c r="K13" s="20"/>
      <c r="L13" s="20"/>
      <c r="M13" s="20">
        <v>2568.4</v>
      </c>
      <c r="N13" s="1076"/>
      <c r="O13" s="20"/>
      <c r="P13" s="951"/>
      <c r="Q13" s="238">
        <v>2290.8</v>
      </c>
      <c r="R13" s="238">
        <v>2369.2</v>
      </c>
      <c r="S13" s="1076">
        <v>2568.4</v>
      </c>
      <c r="T13" s="170">
        <v>1964.2</v>
      </c>
      <c r="U13" s="132">
        <v>1964.2</v>
      </c>
      <c r="V13" s="132"/>
      <c r="W13" s="132"/>
      <c r="X13" s="8"/>
      <c r="Y13" s="951">
        <v>0</v>
      </c>
      <c r="Z13" s="238">
        <v>2290.8</v>
      </c>
      <c r="AA13" s="238">
        <v>2369.2</v>
      </c>
      <c r="AB13" s="1076">
        <v>2568.4</v>
      </c>
      <c r="AC13" s="170">
        <v>1964.2</v>
      </c>
      <c r="AD13" s="1074">
        <v>1964.2</v>
      </c>
      <c r="AE13" s="1074"/>
      <c r="AF13" s="1074"/>
      <c r="AG13" s="1154"/>
    </row>
    <row r="14" spans="1:35" customHeight="1" ht="15.75" s="2" customFormat="1">
      <c r="A14" s="11"/>
      <c r="B14" s="690" t="s">
        <v>208</v>
      </c>
      <c r="C14" s="413"/>
      <c r="D14" s="163"/>
      <c r="E14" s="163"/>
      <c r="F14" s="163"/>
      <c r="G14" s="163"/>
      <c r="H14" s="20"/>
      <c r="I14" s="20"/>
      <c r="J14" s="20"/>
      <c r="K14" s="20"/>
      <c r="L14" s="20"/>
      <c r="M14" s="20">
        <v>590.26</v>
      </c>
      <c r="N14" s="1076"/>
      <c r="O14" s="20"/>
      <c r="P14" s="951"/>
      <c r="Q14" s="238">
        <v>590.26</v>
      </c>
      <c r="R14" s="238">
        <v>590.26</v>
      </c>
      <c r="S14" s="1076">
        <v>590.26</v>
      </c>
      <c r="T14" s="170">
        <v>590.26</v>
      </c>
      <c r="U14" s="132">
        <v>590.26</v>
      </c>
      <c r="V14" s="132"/>
      <c r="W14" s="132"/>
      <c r="X14" s="8"/>
      <c r="Y14" s="951">
        <v>0</v>
      </c>
      <c r="Z14" s="238">
        <v>590.26</v>
      </c>
      <c r="AA14" s="238">
        <v>590.26</v>
      </c>
      <c r="AB14" s="1076">
        <v>590.26</v>
      </c>
      <c r="AC14" s="170">
        <v>590.26</v>
      </c>
      <c r="AD14" s="1074">
        <v>590.26</v>
      </c>
      <c r="AE14" s="1074"/>
      <c r="AF14" s="1074"/>
      <c r="AG14" s="1154"/>
    </row>
    <row r="15" spans="1:35" customHeight="1" ht="15.75" s="2" customFormat="1">
      <c r="A15" s="11"/>
      <c r="B15" s="691" t="s">
        <v>209</v>
      </c>
      <c r="C15" s="979"/>
      <c r="D15" s="204"/>
      <c r="E15" s="980"/>
      <c r="F15" s="980"/>
      <c r="G15" s="980"/>
      <c r="H15" s="980"/>
      <c r="I15" s="980"/>
      <c r="J15" s="980"/>
      <c r="K15" s="980"/>
      <c r="L15" s="980"/>
      <c r="M15" s="980">
        <v>1013.7</v>
      </c>
      <c r="N15" s="733"/>
      <c r="O15" s="20"/>
      <c r="P15" s="1155"/>
      <c r="Q15" s="980">
        <v>1013.89</v>
      </c>
      <c r="R15" s="980">
        <v>1013.7</v>
      </c>
      <c r="S15" s="1156">
        <v>1013.7</v>
      </c>
      <c r="T15" s="492">
        <v>1013.7</v>
      </c>
      <c r="U15" s="166">
        <v>1013.7</v>
      </c>
      <c r="V15" s="166"/>
      <c r="W15" s="166"/>
      <c r="X15" s="8"/>
      <c r="Y15" s="1155">
        <v>0</v>
      </c>
      <c r="Z15" s="980">
        <v>1013.89</v>
      </c>
      <c r="AA15" s="980">
        <v>1013.7</v>
      </c>
      <c r="AB15" s="1156">
        <v>1013.7</v>
      </c>
      <c r="AC15" s="492">
        <v>1013.7</v>
      </c>
      <c r="AD15" s="1077">
        <v>1013.7</v>
      </c>
      <c r="AE15" s="1077"/>
      <c r="AF15" s="1077"/>
      <c r="AG15" s="1154"/>
    </row>
    <row r="16" spans="1:35" customHeight="1" ht="15.75" s="1" customForma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row>
    <row r="17" spans="1:35" customHeight="1" ht="15.75" s="1" customFormat="1">
      <c r="A17" s="8"/>
      <c r="B17" s="736" t="s">
        <v>178</v>
      </c>
      <c r="C17" s="737">
        <v>2008</v>
      </c>
      <c r="D17" s="737">
        <v>2009</v>
      </c>
      <c r="E17" s="737">
        <v>2010</v>
      </c>
      <c r="F17" s="737">
        <v>2011</v>
      </c>
      <c r="G17" s="738">
        <v>2012</v>
      </c>
      <c r="H17" s="738">
        <v>2013</v>
      </c>
      <c r="I17" s="738">
        <v>2014</v>
      </c>
      <c r="J17" s="738">
        <v>2015</v>
      </c>
      <c r="K17" s="738">
        <v>2016</v>
      </c>
      <c r="L17" s="738">
        <v>2017</v>
      </c>
      <c r="M17" s="738">
        <v>2018</v>
      </c>
      <c r="N17" s="739">
        <v>2019</v>
      </c>
      <c r="O17" s="7"/>
      <c r="P17" s="740" t="s">
        <v>16</v>
      </c>
      <c r="Q17" s="741" t="s">
        <v>17</v>
      </c>
      <c r="R17" s="741" t="s">
        <v>18</v>
      </c>
      <c r="S17" s="742" t="s">
        <v>19</v>
      </c>
      <c r="T17" s="740" t="str">
        <f>+T3</f>
        <v>1Q19</v>
      </c>
      <c r="U17" s="740" t="str">
        <f>+U3</f>
        <v>1H19</v>
      </c>
      <c r="V17" s="740" t="str">
        <f>+V3</f>
        <v>9M19</v>
      </c>
      <c r="W17" s="740" t="str">
        <f>+W3</f>
        <v>YE19</v>
      </c>
      <c r="X17" s="7"/>
      <c r="Y17" s="740" t="s">
        <v>16</v>
      </c>
      <c r="Z17" s="741" t="s">
        <v>24</v>
      </c>
      <c r="AA17" s="741" t="s">
        <v>25</v>
      </c>
      <c r="AB17" s="743" t="s">
        <v>26</v>
      </c>
      <c r="AC17" s="740" t="s">
        <v>20</v>
      </c>
      <c r="AD17" s="741" t="s">
        <v>27</v>
      </c>
      <c r="AE17" s="741" t="s">
        <v>28</v>
      </c>
      <c r="AF17" s="743" t="s">
        <v>29</v>
      </c>
      <c r="AG17" s="8"/>
    </row>
    <row r="18" spans="1:35" customHeight="1" ht="15.75" s="1" customFormat="1">
      <c r="A18" s="8"/>
      <c r="B18" s="688"/>
      <c r="C18" s="499"/>
      <c r="D18" s="40"/>
      <c r="E18" s="40"/>
      <c r="F18" s="40"/>
      <c r="G18" s="40"/>
      <c r="H18" s="40"/>
      <c r="I18" s="40"/>
      <c r="J18" s="40"/>
      <c r="K18" s="40"/>
      <c r="L18" s="40"/>
      <c r="M18" s="40"/>
      <c r="N18" s="507"/>
      <c r="O18" s="8"/>
      <c r="P18" s="78"/>
      <c r="Q18" s="40"/>
      <c r="R18" s="40"/>
      <c r="S18" s="292"/>
      <c r="T18" s="499"/>
      <c r="U18" s="143"/>
      <c r="V18" s="143"/>
      <c r="W18" s="507"/>
      <c r="X18" s="8"/>
      <c r="Y18" s="78"/>
      <c r="Z18" s="40"/>
      <c r="AA18" s="40"/>
      <c r="AB18" s="292"/>
      <c r="AC18" s="143"/>
      <c r="AD18" s="143"/>
      <c r="AE18" s="143"/>
      <c r="AF18" s="715"/>
      <c r="AG18" s="8"/>
    </row>
    <row r="19" spans="1:35" customHeight="1" ht="15.75" s="1" customFormat="1">
      <c r="A19" s="8"/>
      <c r="B19" s="1151" t="s">
        <v>210</v>
      </c>
      <c r="C19" s="405"/>
      <c r="D19" s="27"/>
      <c r="E19" s="27"/>
      <c r="F19" s="27"/>
      <c r="G19" s="27"/>
      <c r="H19" s="27">
        <v>0.29</v>
      </c>
      <c r="I19" s="27">
        <v>0.29</v>
      </c>
      <c r="J19" s="27">
        <v>0.27</v>
      </c>
      <c r="K19" s="27">
        <v>0.31</v>
      </c>
      <c r="L19" s="27">
        <v>0.29</v>
      </c>
      <c r="M19" s="27">
        <v>0.32</v>
      </c>
      <c r="N19" s="500"/>
      <c r="O19" s="8"/>
      <c r="P19" s="416">
        <v>0.27</v>
      </c>
      <c r="Q19" s="27">
        <v>0.35</v>
      </c>
      <c r="R19" s="27">
        <v>0.36</v>
      </c>
      <c r="S19" s="496">
        <v>0.32</v>
      </c>
      <c r="T19" s="1078">
        <v>0.19</v>
      </c>
      <c r="U19" s="1079">
        <v>0.29</v>
      </c>
      <c r="V19" s="1079"/>
      <c r="W19" s="1080"/>
      <c r="X19" s="8"/>
      <c r="Y19" s="416">
        <v>0.27</v>
      </c>
      <c r="Z19" s="27">
        <v>0.42</v>
      </c>
      <c r="AA19" s="27">
        <v>0.38</v>
      </c>
      <c r="AB19" s="496">
        <v>0.2</v>
      </c>
      <c r="AC19" s="1079">
        <v>0.19</v>
      </c>
      <c r="AD19" s="1079">
        <v>0.4</v>
      </c>
      <c r="AE19" s="1079"/>
      <c r="AF19" s="1080"/>
      <c r="AG19" s="8"/>
    </row>
    <row r="20" spans="1:35" customHeight="1" ht="15.75" s="1" customFormat="1">
      <c r="A20" s="8"/>
      <c r="B20" s="1151" t="s">
        <v>211</v>
      </c>
      <c r="C20" s="405"/>
      <c r="D20" s="27"/>
      <c r="E20" s="27"/>
      <c r="F20" s="27"/>
      <c r="G20" s="27"/>
      <c r="H20" s="27">
        <v>0.37</v>
      </c>
      <c r="I20" s="27">
        <v>0.39</v>
      </c>
      <c r="J20" s="27">
        <v>0.35</v>
      </c>
      <c r="K20" s="27">
        <v>0.38</v>
      </c>
      <c r="L20" s="27">
        <v>0.39</v>
      </c>
      <c r="M20" s="27">
        <v>0.37</v>
      </c>
      <c r="N20" s="500"/>
      <c r="O20" s="8"/>
      <c r="P20" s="416">
        <v>0.44</v>
      </c>
      <c r="Q20" s="27">
        <v>0.42</v>
      </c>
      <c r="R20" s="27">
        <v>0.37</v>
      </c>
      <c r="S20" s="496">
        <v>0.37</v>
      </c>
      <c r="T20" s="1078">
        <v>0.39</v>
      </c>
      <c r="U20" s="1079">
        <v>0.38</v>
      </c>
      <c r="V20" s="1079"/>
      <c r="W20" s="1080"/>
      <c r="X20" s="8"/>
      <c r="Y20" s="416">
        <v>0.44</v>
      </c>
      <c r="Z20" s="27">
        <v>0.4</v>
      </c>
      <c r="AA20" s="27">
        <v>0.27</v>
      </c>
      <c r="AB20" s="496">
        <v>0.37</v>
      </c>
      <c r="AC20" s="1079">
        <v>0.39</v>
      </c>
      <c r="AD20" s="1079">
        <v>0.38</v>
      </c>
      <c r="AE20" s="1079"/>
      <c r="AF20" s="1080"/>
      <c r="AG20" s="8"/>
    </row>
    <row r="21" spans="1:35" customHeight="1" ht="15.75" s="1" customFormat="1">
      <c r="A21" s="8"/>
      <c r="B21" s="1151" t="s">
        <v>212</v>
      </c>
      <c r="C21" s="405"/>
      <c r="D21" s="27"/>
      <c r="E21" s="27"/>
      <c r="F21" s="27"/>
      <c r="G21" s="27"/>
      <c r="H21" s="27">
        <v>0.28</v>
      </c>
      <c r="I21" s="27">
        <v>0.29</v>
      </c>
      <c r="J21" s="27">
        <v>0.31</v>
      </c>
      <c r="K21" s="27">
        <v>0.31</v>
      </c>
      <c r="L21" s="27">
        <v>0.33</v>
      </c>
      <c r="M21" s="27">
        <v>0.3</v>
      </c>
      <c r="N21" s="500"/>
      <c r="O21" s="8"/>
      <c r="P21" s="416">
        <v>0.43</v>
      </c>
      <c r="Q21" s="27">
        <v>0.35</v>
      </c>
      <c r="R21" s="27">
        <v>0.29</v>
      </c>
      <c r="S21" s="496">
        <v>0.3</v>
      </c>
      <c r="T21" s="1078">
        <v>0.4</v>
      </c>
      <c r="U21" s="1079">
        <v>0.36</v>
      </c>
      <c r="V21" s="1079"/>
      <c r="W21" s="1080"/>
      <c r="X21" s="8"/>
      <c r="Y21" s="416">
        <v>0.43</v>
      </c>
      <c r="Z21" s="27">
        <v>0.26</v>
      </c>
      <c r="AA21" s="27">
        <v>0.18</v>
      </c>
      <c r="AB21" s="496">
        <v>0.35</v>
      </c>
      <c r="AC21" s="1079">
        <v>0.4</v>
      </c>
      <c r="AD21" s="1079">
        <v>0.33</v>
      </c>
      <c r="AE21" s="1079"/>
      <c r="AF21" s="1080"/>
      <c r="AG21" s="8"/>
    </row>
    <row r="22" spans="1:35" customHeight="1" ht="15.75" s="1" customFormat="1">
      <c r="A22" s="8"/>
      <c r="B22" s="405" t="s">
        <v>114</v>
      </c>
      <c r="C22" s="405">
        <v>0.34</v>
      </c>
      <c r="D22" s="27">
        <v>0.32</v>
      </c>
      <c r="E22" s="27">
        <v>0.32</v>
      </c>
      <c r="F22" s="27">
        <v>0.33</v>
      </c>
      <c r="G22" s="27">
        <v>0.33</v>
      </c>
      <c r="H22" s="27">
        <v>0.32</v>
      </c>
      <c r="I22" s="27">
        <v>0.33</v>
      </c>
      <c r="J22" s="27">
        <v>0.32</v>
      </c>
      <c r="K22" s="27">
        <v>0.33</v>
      </c>
      <c r="L22" s="27">
        <v>0.35</v>
      </c>
      <c r="M22" s="27">
        <v>0.34</v>
      </c>
      <c r="N22" s="500"/>
      <c r="O22" s="8"/>
      <c r="P22" s="416">
        <v>0.41</v>
      </c>
      <c r="Q22" s="27">
        <v>0.38</v>
      </c>
      <c r="R22" s="27">
        <v>0.33</v>
      </c>
      <c r="S22" s="496">
        <v>0.34</v>
      </c>
      <c r="T22" s="1078">
        <v>0.37</v>
      </c>
      <c r="U22" s="1079">
        <v>0.36</v>
      </c>
      <c r="V22" s="1079"/>
      <c r="W22" s="1080"/>
      <c r="X22" s="8"/>
      <c r="Y22" s="416">
        <v>0.41</v>
      </c>
      <c r="Z22" s="27">
        <v>0.34</v>
      </c>
      <c r="AA22" s="27">
        <v>0.24</v>
      </c>
      <c r="AB22" s="496">
        <v>0.34</v>
      </c>
      <c r="AC22" s="1079">
        <v>0.37</v>
      </c>
      <c r="AD22" s="1079">
        <v>0.36</v>
      </c>
      <c r="AE22" s="1079"/>
      <c r="AF22" s="1080"/>
      <c r="AG22" s="8"/>
    </row>
    <row r="23" spans="1:35" customHeight="1" ht="15.75" s="1" customFormat="1">
      <c r="A23" s="8"/>
      <c r="B23" s="325" t="s">
        <v>205</v>
      </c>
      <c r="C23" s="981" t="s">
        <v>120</v>
      </c>
      <c r="D23" s="254" t="s">
        <v>120</v>
      </c>
      <c r="E23" s="254" t="s">
        <v>120</v>
      </c>
      <c r="F23" s="254" t="s">
        <v>120</v>
      </c>
      <c r="G23" s="254" t="s">
        <v>120</v>
      </c>
      <c r="H23" s="254" t="s">
        <v>120</v>
      </c>
      <c r="I23" s="27">
        <v>0.27</v>
      </c>
      <c r="J23" s="27">
        <v>0.27</v>
      </c>
      <c r="K23" s="27">
        <v>0.28</v>
      </c>
      <c r="L23" s="27">
        <v>0.28</v>
      </c>
      <c r="M23" s="27">
        <v>0.27</v>
      </c>
      <c r="N23" s="500"/>
      <c r="O23" s="8"/>
      <c r="P23" s="416">
        <v>0.35</v>
      </c>
      <c r="Q23" s="27">
        <v>0.3</v>
      </c>
      <c r="R23" s="27">
        <v>0.27</v>
      </c>
      <c r="S23" s="496">
        <v>0.27</v>
      </c>
      <c r="T23" s="1081">
        <v>0.36</v>
      </c>
      <c r="U23" s="1082">
        <v>0.3</v>
      </c>
      <c r="V23" s="1082"/>
      <c r="W23" s="1083"/>
      <c r="X23" s="8"/>
      <c r="Y23" s="416">
        <v>0.35</v>
      </c>
      <c r="Z23" s="27">
        <v>0.26</v>
      </c>
      <c r="AA23" s="27">
        <v>0.2</v>
      </c>
      <c r="AB23" s="496">
        <v>0.28</v>
      </c>
      <c r="AC23" s="1081">
        <v>0.36</v>
      </c>
      <c r="AD23" s="1082">
        <v>0.25</v>
      </c>
      <c r="AE23" s="1082"/>
      <c r="AF23" s="1083"/>
      <c r="AG23" s="8"/>
    </row>
    <row r="24" spans="1:35" customHeight="1" ht="15.75" s="1" customFormat="1">
      <c r="A24" s="8"/>
      <c r="B24" s="325" t="s">
        <v>116</v>
      </c>
      <c r="C24" s="981" t="s">
        <v>120</v>
      </c>
      <c r="D24" s="254" t="s">
        <v>120</v>
      </c>
      <c r="E24" s="254" t="s">
        <v>120</v>
      </c>
      <c r="F24" s="254" t="s">
        <v>120</v>
      </c>
      <c r="G24" s="254" t="s">
        <v>120</v>
      </c>
      <c r="H24" s="982" t="s">
        <v>120</v>
      </c>
      <c r="I24" s="179" t="s">
        <v>120</v>
      </c>
      <c r="J24" s="179" t="s">
        <v>120</v>
      </c>
      <c r="K24" s="179" t="s">
        <v>120</v>
      </c>
      <c r="L24" s="179">
        <v>0.39</v>
      </c>
      <c r="M24" s="179">
        <v>0.4</v>
      </c>
      <c r="N24" s="1090"/>
      <c r="O24" s="8"/>
      <c r="P24" s="1119" t="s">
        <v>120</v>
      </c>
      <c r="Q24" s="179">
        <v>0.45</v>
      </c>
      <c r="R24" s="179">
        <v>0.42</v>
      </c>
      <c r="S24" s="670">
        <v>0.4</v>
      </c>
      <c r="T24" s="1082">
        <v>0.49</v>
      </c>
      <c r="U24" s="1082">
        <v>0.46</v>
      </c>
      <c r="V24" s="1082"/>
      <c r="W24" s="1082"/>
      <c r="X24" s="8"/>
      <c r="Y24" s="418" t="s">
        <v>120</v>
      </c>
      <c r="Z24" s="179">
        <v>0.46</v>
      </c>
      <c r="AA24" s="179">
        <v>0.36</v>
      </c>
      <c r="AB24" s="670">
        <v>0.35</v>
      </c>
      <c r="AC24" s="1082">
        <v>0.49</v>
      </c>
      <c r="AD24" s="1082">
        <v>0.44</v>
      </c>
      <c r="AE24" s="1082"/>
      <c r="AF24" s="1082"/>
      <c r="AG24" s="8"/>
    </row>
    <row r="25" spans="1:35" customHeight="1" ht="15.75" s="2" customFormat="1">
      <c r="A25" s="11"/>
      <c r="B25" s="394" t="s">
        <v>48</v>
      </c>
      <c r="C25" s="718">
        <v>0.34</v>
      </c>
      <c r="D25" s="161">
        <v>0.32</v>
      </c>
      <c r="E25" s="161">
        <v>0.32</v>
      </c>
      <c r="F25" s="161">
        <v>0.33</v>
      </c>
      <c r="G25" s="161">
        <v>0.33</v>
      </c>
      <c r="H25" s="161">
        <v>0.32</v>
      </c>
      <c r="I25" s="161">
        <v>0.33</v>
      </c>
      <c r="J25" s="161">
        <v>0.32</v>
      </c>
      <c r="K25" s="161">
        <v>0.33</v>
      </c>
      <c r="L25" s="161">
        <v>0.35</v>
      </c>
      <c r="M25" s="161">
        <v>0.34</v>
      </c>
      <c r="N25" s="1084"/>
      <c r="O25" s="56"/>
      <c r="P25" s="987">
        <v>0.41</v>
      </c>
      <c r="Q25" s="988">
        <v>0.38</v>
      </c>
      <c r="R25" s="988">
        <v>0.34</v>
      </c>
      <c r="S25" s="989">
        <v>0.34</v>
      </c>
      <c r="T25" s="1085">
        <v>0.37</v>
      </c>
      <c r="U25" s="1086">
        <v>0.37</v>
      </c>
      <c r="V25" s="1086"/>
      <c r="W25" s="1087"/>
      <c r="X25" s="11"/>
      <c r="Y25" s="984">
        <v>0.41</v>
      </c>
      <c r="Z25" s="985">
        <v>0.35</v>
      </c>
      <c r="AA25" s="985">
        <v>0.25</v>
      </c>
      <c r="AB25" s="986">
        <v>0.34</v>
      </c>
      <c r="AC25" s="1088">
        <v>0.37</v>
      </c>
      <c r="AD25" s="1086">
        <v>0.36</v>
      </c>
      <c r="AE25" s="1086"/>
      <c r="AF25" s="1087"/>
      <c r="AG25" s="11"/>
    </row>
    <row r="26" spans="1:35" customHeight="1" ht="15.75" s="1" customFormat="1">
      <c r="A26" s="8"/>
      <c r="B26" s="8"/>
      <c r="C26" s="27"/>
      <c r="D26" s="27"/>
      <c r="E26" s="27"/>
      <c r="F26" s="27"/>
      <c r="G26" s="27"/>
      <c r="H26" s="27"/>
      <c r="I26" s="27"/>
      <c r="J26" s="27"/>
      <c r="K26" s="27"/>
      <c r="L26" s="27"/>
      <c r="M26" s="27"/>
      <c r="N26" s="27"/>
      <c r="O26" s="8"/>
      <c r="P26" s="27"/>
      <c r="Q26" s="27"/>
      <c r="R26" s="27"/>
      <c r="S26" s="27"/>
      <c r="T26" s="27"/>
      <c r="U26" s="27"/>
      <c r="V26" s="27"/>
      <c r="W26" s="27"/>
      <c r="X26" s="27"/>
      <c r="Y26" s="27"/>
      <c r="Z26" s="27"/>
      <c r="AA26" s="27"/>
      <c r="AB26" s="27"/>
      <c r="AC26" s="27"/>
      <c r="AD26" s="27"/>
      <c r="AE26" s="27"/>
      <c r="AF26" s="27"/>
      <c r="AG26" s="8"/>
    </row>
    <row r="27" spans="1:35" customHeight="1" ht="15.75" s="1" customFormat="1">
      <c r="A27" s="8"/>
      <c r="B27" s="736" t="s">
        <v>180</v>
      </c>
      <c r="C27" s="737">
        <v>2008</v>
      </c>
      <c r="D27" s="737">
        <v>2009</v>
      </c>
      <c r="E27" s="737">
        <v>2010</v>
      </c>
      <c r="F27" s="737">
        <v>2011</v>
      </c>
      <c r="G27" s="738">
        <v>2012</v>
      </c>
      <c r="H27" s="738">
        <v>2013</v>
      </c>
      <c r="I27" s="738">
        <v>2014</v>
      </c>
      <c r="J27" s="738">
        <v>2015</v>
      </c>
      <c r="K27" s="738">
        <v>2016</v>
      </c>
      <c r="L27" s="738">
        <v>2017</v>
      </c>
      <c r="M27" s="738">
        <v>2018</v>
      </c>
      <c r="N27" s="739">
        <v>2019</v>
      </c>
      <c r="O27" s="7"/>
      <c r="P27" s="740" t="s">
        <v>16</v>
      </c>
      <c r="Q27" s="741" t="s">
        <v>17</v>
      </c>
      <c r="R27" s="741" t="s">
        <v>18</v>
      </c>
      <c r="S27" s="742" t="s">
        <v>19</v>
      </c>
      <c r="T27" s="740" t="s">
        <v>20</v>
      </c>
      <c r="U27" s="741" t="s">
        <v>21</v>
      </c>
      <c r="V27" s="741" t="s">
        <v>22</v>
      </c>
      <c r="W27" s="742" t="s">
        <v>23</v>
      </c>
      <c r="X27" s="7"/>
      <c r="Y27" s="740" t="s">
        <v>16</v>
      </c>
      <c r="Z27" s="741" t="s">
        <v>24</v>
      </c>
      <c r="AA27" s="741" t="s">
        <v>25</v>
      </c>
      <c r="AB27" s="743" t="s">
        <v>26</v>
      </c>
      <c r="AC27" s="740" t="s">
        <v>20</v>
      </c>
      <c r="AD27" s="741" t="s">
        <v>27</v>
      </c>
      <c r="AE27" s="741" t="s">
        <v>28</v>
      </c>
      <c r="AF27" s="743" t="s">
        <v>29</v>
      </c>
      <c r="AG27" s="8"/>
    </row>
    <row r="28" spans="1:35" customHeight="1" ht="15.75" s="1" customFormat="1">
      <c r="A28" s="8"/>
      <c r="B28" s="688"/>
      <c r="C28" s="488"/>
      <c r="D28" s="8"/>
      <c r="E28" s="8"/>
      <c r="F28" s="8"/>
      <c r="G28" s="8"/>
      <c r="H28" s="8"/>
      <c r="I28" s="8"/>
      <c r="J28" s="8"/>
      <c r="K28" s="8"/>
      <c r="L28" s="8"/>
      <c r="M28" s="8"/>
      <c r="N28" s="386"/>
      <c r="O28" s="8"/>
      <c r="P28" s="488"/>
      <c r="Q28" s="39"/>
      <c r="R28" s="39"/>
      <c r="S28" s="489"/>
      <c r="T28" s="477"/>
      <c r="U28" s="9"/>
      <c r="V28" s="9"/>
      <c r="W28" s="386"/>
      <c r="X28" s="8"/>
      <c r="Y28" s="488"/>
      <c r="Z28" s="39"/>
      <c r="AA28" s="39"/>
      <c r="AB28" s="489"/>
      <c r="AC28" s="9"/>
      <c r="AD28" s="9"/>
      <c r="AE28" s="9"/>
      <c r="AF28" s="527"/>
      <c r="AG28" s="8"/>
    </row>
    <row r="29" spans="1:35" customHeight="1" ht="15.75" s="2" customFormat="1">
      <c r="A29" s="11"/>
      <c r="B29" s="689" t="s">
        <v>181</v>
      </c>
      <c r="C29" s="243">
        <v>3906.68</v>
      </c>
      <c r="D29" s="32">
        <v>5905.49</v>
      </c>
      <c r="E29" s="32">
        <v>7689.48</v>
      </c>
      <c r="F29" s="32">
        <v>9330.33</v>
      </c>
      <c r="G29" s="32">
        <v>9936.74</v>
      </c>
      <c r="H29" s="32">
        <v>9769.35</v>
      </c>
      <c r="I29" s="32">
        <v>10203.79</v>
      </c>
      <c r="J29" s="32">
        <v>11103.44</v>
      </c>
      <c r="K29" s="32">
        <v>12576.21</v>
      </c>
      <c r="L29" s="32">
        <v>15090.89</v>
      </c>
      <c r="M29" s="32">
        <v>15644.05</v>
      </c>
      <c r="N29" s="388"/>
      <c r="O29" s="32"/>
      <c r="P29" s="387">
        <v>4693.52</v>
      </c>
      <c r="Q29" s="121">
        <v>8690.33</v>
      </c>
      <c r="R29" s="121">
        <v>11574.7</v>
      </c>
      <c r="S29" s="388">
        <v>15644.05</v>
      </c>
      <c r="T29" s="490">
        <v>4467.44</v>
      </c>
      <c r="U29" s="135">
        <v>8849.48</v>
      </c>
      <c r="V29" s="135"/>
      <c r="W29" s="135"/>
      <c r="X29" s="11"/>
      <c r="Y29" s="387">
        <v>4693.52</v>
      </c>
      <c r="Z29" s="121">
        <v>3996.81</v>
      </c>
      <c r="AA29" s="121">
        <v>2884.37</v>
      </c>
      <c r="AB29" s="388">
        <v>4069.35</v>
      </c>
      <c r="AC29" s="135">
        <v>4467.44</v>
      </c>
      <c r="AD29" s="135">
        <v>4382.03</v>
      </c>
      <c r="AE29" s="135"/>
      <c r="AF29" s="135"/>
      <c r="AG29" s="11"/>
    </row>
    <row r="30" spans="1:35" customHeight="1" ht="15.75" s="2" customFormat="1">
      <c r="A30" s="11"/>
      <c r="B30" s="690" t="s">
        <v>203</v>
      </c>
      <c r="C30" s="248">
        <v>3708.24</v>
      </c>
      <c r="D30" s="20">
        <v>4798.45</v>
      </c>
      <c r="E30" s="20">
        <v>5366.73</v>
      </c>
      <c r="F30" s="20">
        <v>6715.97</v>
      </c>
      <c r="G30" s="20">
        <v>7409.08</v>
      </c>
      <c r="H30" s="20">
        <v>7794.98</v>
      </c>
      <c r="I30" s="20">
        <v>8384.32</v>
      </c>
      <c r="J30" s="20">
        <v>9281.62</v>
      </c>
      <c r="K30" s="20">
        <v>10350.55</v>
      </c>
      <c r="L30" s="20">
        <v>12157.05</v>
      </c>
      <c r="M30" s="20">
        <v>12281.61</v>
      </c>
      <c r="N30" s="327"/>
      <c r="O30" s="20"/>
      <c r="P30" s="258">
        <v>3713.99</v>
      </c>
      <c r="Q30" s="114">
        <v>6871.45</v>
      </c>
      <c r="R30" s="114">
        <v>9174.7</v>
      </c>
      <c r="S30" s="327">
        <v>12281.61</v>
      </c>
      <c r="T30" s="170">
        <v>3464.41</v>
      </c>
      <c r="U30" s="132">
        <v>6967.81</v>
      </c>
      <c r="V30" s="132"/>
      <c r="W30" s="132"/>
      <c r="X30" s="8"/>
      <c r="Y30" s="258">
        <v>3713.99</v>
      </c>
      <c r="Z30" s="114">
        <v>3157.46</v>
      </c>
      <c r="AA30" s="114">
        <v>2303.24</v>
      </c>
      <c r="AB30" s="327">
        <v>3106.91</v>
      </c>
      <c r="AC30" s="132">
        <v>3464.41</v>
      </c>
      <c r="AD30" s="132">
        <v>3503.4</v>
      </c>
      <c r="AE30" s="132"/>
      <c r="AF30" s="132"/>
      <c r="AG30" s="11"/>
    </row>
    <row r="31" spans="1:35" customHeight="1" ht="15.75" s="2" customFormat="1">
      <c r="A31" s="11"/>
      <c r="B31" s="690" t="s">
        <v>204</v>
      </c>
      <c r="C31" s="248">
        <v>198.44</v>
      </c>
      <c r="D31" s="20">
        <v>1107.04</v>
      </c>
      <c r="E31" s="20">
        <v>2322.75</v>
      </c>
      <c r="F31" s="20">
        <v>2614.36</v>
      </c>
      <c r="G31" s="20">
        <v>2527.66</v>
      </c>
      <c r="H31" s="20">
        <v>1974.37</v>
      </c>
      <c r="I31" s="20">
        <v>1760.77</v>
      </c>
      <c r="J31" s="20">
        <v>1748.7</v>
      </c>
      <c r="K31" s="20">
        <v>2150.68</v>
      </c>
      <c r="L31" s="20">
        <v>2246.1</v>
      </c>
      <c r="M31" s="20">
        <v>2585.86</v>
      </c>
      <c r="N31" s="327"/>
      <c r="O31" s="20"/>
      <c r="P31" s="258">
        <v>771.84</v>
      </c>
      <c r="Q31" s="114">
        <v>1393.78</v>
      </c>
      <c r="R31" s="114">
        <v>1801.93</v>
      </c>
      <c r="S31" s="327">
        <v>2585.86</v>
      </c>
      <c r="T31" s="170">
        <v>770.31</v>
      </c>
      <c r="U31" s="132">
        <v>1440.97</v>
      </c>
      <c r="V31" s="132"/>
      <c r="W31" s="132"/>
      <c r="X31" s="8"/>
      <c r="Y31" s="258">
        <v>771.84</v>
      </c>
      <c r="Z31" s="114">
        <v>621.93</v>
      </c>
      <c r="AA31" s="114">
        <v>408.15</v>
      </c>
      <c r="AB31" s="327">
        <v>783.93</v>
      </c>
      <c r="AC31" s="132">
        <v>770.31</v>
      </c>
      <c r="AD31" s="132">
        <v>670.67</v>
      </c>
      <c r="AE31" s="132"/>
      <c r="AF31" s="132"/>
      <c r="AG31" s="11"/>
    </row>
    <row r="32" spans="1:35" customHeight="1" ht="15.75" s="2" customFormat="1">
      <c r="A32" s="11"/>
      <c r="B32" s="690" t="s">
        <v>205</v>
      </c>
      <c r="C32" s="413" t="s">
        <v>120</v>
      </c>
      <c r="D32" s="163" t="s">
        <v>120</v>
      </c>
      <c r="E32" s="163" t="s">
        <v>120</v>
      </c>
      <c r="F32" s="163" t="s">
        <v>120</v>
      </c>
      <c r="G32" s="163" t="s">
        <v>120</v>
      </c>
      <c r="H32" s="20">
        <v>0</v>
      </c>
      <c r="I32" s="20">
        <v>58.69</v>
      </c>
      <c r="J32" s="20">
        <v>72.02</v>
      </c>
      <c r="K32" s="20">
        <v>74.98</v>
      </c>
      <c r="L32" s="20">
        <v>74.71</v>
      </c>
      <c r="M32" s="20">
        <v>71.23</v>
      </c>
      <c r="N32" s="327"/>
      <c r="O32" s="20"/>
      <c r="P32" s="258">
        <v>22.45</v>
      </c>
      <c r="Q32" s="114">
        <v>39.45</v>
      </c>
      <c r="R32" s="114">
        <v>52.56</v>
      </c>
      <c r="S32" s="327">
        <v>71.23</v>
      </c>
      <c r="T32" s="170">
        <v>23.22</v>
      </c>
      <c r="U32" s="132">
        <v>39.61</v>
      </c>
      <c r="V32" s="132"/>
      <c r="W32" s="132"/>
      <c r="X32" s="8"/>
      <c r="Y32" s="258">
        <v>22.45</v>
      </c>
      <c r="Z32" s="114">
        <v>17</v>
      </c>
      <c r="AA32" s="114">
        <v>13.11</v>
      </c>
      <c r="AB32" s="327">
        <v>18.67</v>
      </c>
      <c r="AC32" s="132">
        <v>23.22</v>
      </c>
      <c r="AD32" s="132">
        <v>16.4</v>
      </c>
      <c r="AE32" s="132"/>
      <c r="AF32" s="132"/>
      <c r="AG32" s="11"/>
    </row>
    <row r="33" spans="1:35" customHeight="1" ht="15.75" s="2" customFormat="1">
      <c r="A33" s="11"/>
      <c r="B33" s="691" t="s">
        <v>116</v>
      </c>
      <c r="C33" s="979" t="s">
        <v>120</v>
      </c>
      <c r="D33" s="204" t="s">
        <v>120</v>
      </c>
      <c r="E33" s="980" t="s">
        <v>120</v>
      </c>
      <c r="F33" s="980" t="s">
        <v>120</v>
      </c>
      <c r="G33" s="980" t="s">
        <v>120</v>
      </c>
      <c r="H33" s="983" t="s">
        <v>120</v>
      </c>
      <c r="I33" s="1089" t="s">
        <v>120</v>
      </c>
      <c r="J33" s="1089" t="s">
        <v>120</v>
      </c>
      <c r="K33" s="1089" t="s">
        <v>120</v>
      </c>
      <c r="L33" s="1089">
        <v>606.37</v>
      </c>
      <c r="M33" s="1089">
        <v>699.79</v>
      </c>
      <c r="N33" s="396"/>
      <c r="O33" s="20"/>
      <c r="P33" s="395">
        <v>185.24</v>
      </c>
      <c r="Q33" s="165">
        <v>385.65</v>
      </c>
      <c r="R33" s="165">
        <v>545.46</v>
      </c>
      <c r="S33" s="396">
        <v>699.79</v>
      </c>
      <c r="T33" s="492">
        <v>209.51</v>
      </c>
      <c r="U33" s="166">
        <v>401.08</v>
      </c>
      <c r="V33" s="166"/>
      <c r="W33" s="166"/>
      <c r="X33" s="8"/>
      <c r="Y33" s="632">
        <v>185.24</v>
      </c>
      <c r="Z33" s="598">
        <v>200.41</v>
      </c>
      <c r="AA33" s="598">
        <v>159.81</v>
      </c>
      <c r="AB33" s="633">
        <v>154.33</v>
      </c>
      <c r="AC33" s="599">
        <v>209.51</v>
      </c>
      <c r="AD33" s="166">
        <v>191.57</v>
      </c>
      <c r="AE33" s="166"/>
      <c r="AF33" s="166"/>
      <c r="AG33" s="11"/>
    </row>
    <row r="34" spans="1:35" customHeight="1" ht="15.75" s="2" customFormat="1">
      <c r="A34" s="11"/>
      <c r="B34" s="252"/>
      <c r="C34" s="23"/>
      <c r="D34" s="23"/>
      <c r="E34" s="23"/>
      <c r="F34" s="23"/>
      <c r="G34" s="23"/>
      <c r="H34" s="23"/>
      <c r="I34" s="23"/>
      <c r="J34" s="23"/>
      <c r="K34" s="23"/>
      <c r="L34" s="23"/>
      <c r="M34" s="23"/>
      <c r="N34" s="109"/>
      <c r="O34" s="23"/>
      <c r="P34" s="109"/>
      <c r="Q34" s="109"/>
      <c r="R34" s="109"/>
      <c r="S34" s="109"/>
      <c r="T34" s="109"/>
      <c r="U34" s="109"/>
      <c r="V34" s="109"/>
      <c r="W34" s="109"/>
      <c r="X34" s="33"/>
      <c r="Y34" s="109"/>
      <c r="Z34" s="109"/>
      <c r="AA34" s="109"/>
      <c r="AB34" s="109"/>
      <c r="AC34" s="109"/>
      <c r="AD34" s="109"/>
      <c r="AE34" s="109"/>
      <c r="AF34" s="109"/>
      <c r="AG34" s="11"/>
    </row>
    <row r="35" spans="1:35" customHeight="1" ht="15.75" s="1" customFormat="1">
      <c r="A35" s="8"/>
      <c r="B35" s="736" t="s">
        <v>213</v>
      </c>
      <c r="C35" s="737">
        <v>2008</v>
      </c>
      <c r="D35" s="737">
        <v>2009</v>
      </c>
      <c r="E35" s="737">
        <v>2010</v>
      </c>
      <c r="F35" s="737">
        <v>2011</v>
      </c>
      <c r="G35" s="738">
        <v>2012</v>
      </c>
      <c r="H35" s="738">
        <v>2013</v>
      </c>
      <c r="I35" s="738">
        <v>2014</v>
      </c>
      <c r="J35" s="738">
        <v>2015</v>
      </c>
      <c r="K35" s="738">
        <v>2016</v>
      </c>
      <c r="L35" s="738">
        <v>2017</v>
      </c>
      <c r="M35" s="738">
        <v>2018</v>
      </c>
      <c r="N35" s="739">
        <v>2019</v>
      </c>
      <c r="O35" s="7"/>
      <c r="P35" s="740" t="s">
        <v>16</v>
      </c>
      <c r="Q35" s="741" t="s">
        <v>17</v>
      </c>
      <c r="R35" s="741" t="s">
        <v>18</v>
      </c>
      <c r="S35" s="742" t="s">
        <v>19</v>
      </c>
      <c r="T35" s="740" t="s">
        <v>20</v>
      </c>
      <c r="U35" s="741" t="s">
        <v>21</v>
      </c>
      <c r="V35" s="741" t="s">
        <v>22</v>
      </c>
      <c r="W35" s="742" t="s">
        <v>23</v>
      </c>
      <c r="X35" s="7"/>
      <c r="Y35" s="740" t="s">
        <v>16</v>
      </c>
      <c r="Z35" s="741" t="s">
        <v>24</v>
      </c>
      <c r="AA35" s="741" t="s">
        <v>25</v>
      </c>
      <c r="AB35" s="743" t="s">
        <v>26</v>
      </c>
      <c r="AC35" s="740" t="s">
        <v>20</v>
      </c>
      <c r="AD35" s="741" t="s">
        <v>27</v>
      </c>
      <c r="AE35" s="741" t="s">
        <v>28</v>
      </c>
      <c r="AF35" s="743" t="s">
        <v>29</v>
      </c>
      <c r="AG35" s="8"/>
    </row>
    <row r="36" spans="1:35" customHeight="1" ht="15.75" s="37" customFormat="1">
      <c r="B36" s="688"/>
      <c r="C36" s="78"/>
      <c r="D36" s="8"/>
      <c r="E36" s="8"/>
      <c r="F36" s="8"/>
      <c r="G36" s="8"/>
      <c r="H36" s="8"/>
      <c r="I36" s="8"/>
      <c r="J36" s="8"/>
      <c r="K36" s="8"/>
      <c r="L36" s="8"/>
      <c r="M36" s="8"/>
      <c r="N36" s="386"/>
      <c r="O36" s="8"/>
      <c r="P36" s="488"/>
      <c r="Q36" s="39"/>
      <c r="R36" s="39"/>
      <c r="S36" s="489"/>
      <c r="T36" s="477"/>
      <c r="U36" s="9"/>
      <c r="V36" s="9"/>
      <c r="W36" s="386"/>
      <c r="X36" s="8"/>
      <c r="Y36" s="488"/>
      <c r="Z36" s="39"/>
      <c r="AA36" s="39"/>
      <c r="AB36" s="489"/>
      <c r="AC36" s="9"/>
      <c r="AD36" s="9"/>
      <c r="AE36" s="9"/>
      <c r="AF36" s="527"/>
      <c r="AG36" s="8"/>
      <c r="AH36" s="8"/>
      <c r="AI36" s="8"/>
    </row>
    <row r="37" spans="1:35" customHeight="1" ht="15.75" s="37" customFormat="1">
      <c r="B37" s="690" t="s">
        <v>114</v>
      </c>
      <c r="C37" s="674">
        <v>48.95</v>
      </c>
      <c r="D37" s="180">
        <v>48.16</v>
      </c>
      <c r="E37" s="180">
        <v>47.67</v>
      </c>
      <c r="F37" s="180">
        <v>45.7</v>
      </c>
      <c r="G37" s="180">
        <v>47.13</v>
      </c>
      <c r="H37" s="180">
        <v>48.41</v>
      </c>
      <c r="I37" s="180">
        <v>50.36</v>
      </c>
      <c r="J37" s="180">
        <v>50.62</v>
      </c>
      <c r="K37" s="180">
        <v>46.06</v>
      </c>
      <c r="L37" s="180">
        <v>45.54</v>
      </c>
      <c r="M37" s="180">
        <v>44.07</v>
      </c>
      <c r="N37" s="735"/>
      <c r="O37" s="44"/>
      <c r="P37" s="249">
        <v>43.41</v>
      </c>
      <c r="Q37" s="10">
        <v>43.83</v>
      </c>
      <c r="R37" s="10">
        <v>44.4</v>
      </c>
      <c r="S37" s="422">
        <v>44.07</v>
      </c>
      <c r="T37" s="339">
        <v>43.77</v>
      </c>
      <c r="U37" s="87">
        <v>44.4</v>
      </c>
      <c r="V37" s="87"/>
      <c r="W37" s="87"/>
      <c r="X37" s="13"/>
      <c r="Y37" s="249">
        <v>43.41</v>
      </c>
      <c r="Z37" s="10">
        <v>44.33</v>
      </c>
      <c r="AA37" s="10">
        <v>46.15</v>
      </c>
      <c r="AB37" s="422">
        <v>43.14</v>
      </c>
      <c r="AC37" s="87">
        <v>43.77</v>
      </c>
      <c r="AD37" s="87">
        <v>44.7</v>
      </c>
      <c r="AE37" s="87"/>
      <c r="AF37" s="87"/>
      <c r="AG37" s="8"/>
      <c r="AH37" s="8"/>
      <c r="AI37" s="8"/>
    </row>
    <row r="38" spans="1:35" customHeight="1" ht="15.75" s="55" customFormat="1">
      <c r="B38" s="690" t="s">
        <v>205</v>
      </c>
      <c r="C38" s="674">
        <v>0</v>
      </c>
      <c r="D38" s="180">
        <v>0</v>
      </c>
      <c r="E38" s="180">
        <v>0</v>
      </c>
      <c r="F38" s="180">
        <v>0</v>
      </c>
      <c r="G38" s="180">
        <v>0</v>
      </c>
      <c r="H38" s="180">
        <v>0</v>
      </c>
      <c r="I38" s="180">
        <v>131.97</v>
      </c>
      <c r="J38" s="180">
        <v>112.85</v>
      </c>
      <c r="K38" s="180">
        <v>109.44</v>
      </c>
      <c r="L38" s="180">
        <v>112.05</v>
      </c>
      <c r="M38" s="180">
        <v>112.83</v>
      </c>
      <c r="N38" s="735"/>
      <c r="O38" s="44"/>
      <c r="P38" s="249">
        <v>115.63</v>
      </c>
      <c r="Q38" s="10">
        <v>114.43</v>
      </c>
      <c r="R38" s="10">
        <v>113.53</v>
      </c>
      <c r="S38" s="422">
        <v>112.83</v>
      </c>
      <c r="T38" s="339">
        <v>110.43</v>
      </c>
      <c r="U38" s="87">
        <v>110.04</v>
      </c>
      <c r="V38" s="87"/>
      <c r="W38" s="87"/>
      <c r="X38" s="13"/>
      <c r="Y38" s="249">
        <v>115.63</v>
      </c>
      <c r="Z38" s="10">
        <v>112.83</v>
      </c>
      <c r="AA38" s="10">
        <v>110.85</v>
      </c>
      <c r="AB38" s="422">
        <v>110.87</v>
      </c>
      <c r="AC38" s="87">
        <v>110.43</v>
      </c>
      <c r="AD38" s="87">
        <v>109.63</v>
      </c>
      <c r="AE38" s="87"/>
      <c r="AF38" s="87"/>
      <c r="AG38" s="11"/>
      <c r="AH38" s="11"/>
      <c r="AI38" s="11"/>
    </row>
    <row r="39" spans="1:35" customHeight="1" ht="15.75" s="55" customFormat="1">
      <c r="B39" s="690" t="s">
        <v>116</v>
      </c>
      <c r="C39" s="674" t="s">
        <v>120</v>
      </c>
      <c r="D39" s="180" t="s">
        <v>120</v>
      </c>
      <c r="E39" s="180" t="s">
        <v>120</v>
      </c>
      <c r="F39" s="180" t="s">
        <v>120</v>
      </c>
      <c r="G39" s="180" t="s">
        <v>120</v>
      </c>
      <c r="H39" s="180" t="s">
        <v>120</v>
      </c>
      <c r="I39" s="180" t="s">
        <v>120</v>
      </c>
      <c r="J39" s="180" t="s">
        <v>120</v>
      </c>
      <c r="K39" s="180" t="s">
        <v>120</v>
      </c>
      <c r="L39" s="180">
        <v>59.52</v>
      </c>
      <c r="M39" s="180">
        <v>64.44</v>
      </c>
      <c r="N39" s="735"/>
      <c r="O39" s="44"/>
      <c r="P39" s="674" t="s">
        <v>120</v>
      </c>
      <c r="Q39" s="180">
        <v>64.22</v>
      </c>
      <c r="R39" s="180">
        <v>64.44</v>
      </c>
      <c r="S39" s="1091">
        <v>64.44</v>
      </c>
      <c r="T39" s="1093">
        <v>64.44</v>
      </c>
      <c r="U39" s="183">
        <v>65</v>
      </c>
      <c r="V39" s="183"/>
      <c r="W39" s="183"/>
      <c r="X39" s="13"/>
      <c r="Y39" s="674" t="s">
        <v>120</v>
      </c>
      <c r="Z39" s="180">
        <v>65.33</v>
      </c>
      <c r="AA39" s="180">
        <v>64.99</v>
      </c>
      <c r="AB39" s="1091">
        <v>64.44</v>
      </c>
      <c r="AC39" s="1094">
        <v>64.44</v>
      </c>
      <c r="AD39" s="183">
        <v>65.66</v>
      </c>
      <c r="AE39" s="183"/>
      <c r="AF39" s="183"/>
      <c r="AG39" s="11"/>
      <c r="AH39" s="11"/>
      <c r="AI39" s="11"/>
    </row>
    <row r="40" spans="1:35" customHeight="1" ht="15.75" s="1" customFormat="1">
      <c r="A40" s="8"/>
      <c r="B40" s="253" t="s">
        <v>214</v>
      </c>
      <c r="C40" s="721">
        <v>48.95</v>
      </c>
      <c r="D40" s="184">
        <v>48.16</v>
      </c>
      <c r="E40" s="184">
        <v>47.67</v>
      </c>
      <c r="F40" s="184">
        <v>45.7</v>
      </c>
      <c r="G40" s="184">
        <v>47.13</v>
      </c>
      <c r="H40" s="184">
        <v>48.41</v>
      </c>
      <c r="I40" s="184">
        <v>50.83</v>
      </c>
      <c r="J40" s="184">
        <v>51.02</v>
      </c>
      <c r="K40" s="184">
        <v>46.44</v>
      </c>
      <c r="L40" s="184">
        <v>46.43</v>
      </c>
      <c r="M40" s="184">
        <v>45.3</v>
      </c>
      <c r="N40" s="722"/>
      <c r="O40" s="48"/>
      <c r="P40" s="721">
        <v>44.53</v>
      </c>
      <c r="Q40" s="184">
        <v>45.06</v>
      </c>
      <c r="R40" s="184">
        <v>45.66</v>
      </c>
      <c r="S40" s="722">
        <v>45.3</v>
      </c>
      <c r="T40" s="723">
        <v>45.09</v>
      </c>
      <c r="U40" s="185">
        <v>45.63</v>
      </c>
      <c r="V40" s="185"/>
      <c r="W40" s="185"/>
      <c r="X40" s="186"/>
      <c r="Y40" s="675">
        <v>44.53</v>
      </c>
      <c r="Z40" s="654">
        <v>45.68</v>
      </c>
      <c r="AA40" s="654">
        <v>47.49</v>
      </c>
      <c r="AB40" s="676">
        <v>44.26</v>
      </c>
      <c r="AC40" s="723">
        <v>45.09</v>
      </c>
      <c r="AD40" s="185">
        <v>46.17</v>
      </c>
      <c r="AE40" s="185"/>
      <c r="AF40" s="185"/>
      <c r="AG40" s="8"/>
    </row>
    <row r="41" spans="1:35" customHeight="1" ht="15.75" s="1" customFormat="1">
      <c r="A41" s="8"/>
      <c r="B41" s="49"/>
      <c r="C41" s="57"/>
      <c r="D41" s="57"/>
      <c r="E41" s="57"/>
      <c r="F41" s="57"/>
      <c r="G41" s="57"/>
      <c r="H41" s="57"/>
      <c r="I41" s="57"/>
      <c r="J41" s="57"/>
      <c r="K41" s="57"/>
      <c r="L41" s="57"/>
      <c r="M41" s="57"/>
      <c r="N41" s="51"/>
      <c r="O41" s="51"/>
      <c r="P41" s="51"/>
      <c r="Q41" s="51"/>
      <c r="R41" s="51"/>
      <c r="S41" s="51"/>
      <c r="T41" s="11"/>
      <c r="U41" s="11"/>
      <c r="V41" s="11"/>
      <c r="W41" s="51"/>
      <c r="X41" s="11"/>
      <c r="Y41" s="11"/>
      <c r="Z41" s="11"/>
      <c r="AA41" s="11"/>
      <c r="AB41" s="11"/>
      <c r="AC41" s="11"/>
      <c r="AD41" s="11"/>
      <c r="AE41" s="11"/>
      <c r="AF41" s="51"/>
      <c r="AG41" s="8"/>
    </row>
    <row r="42" spans="1:35" customHeight="1" ht="15.75" s="1" customFormat="1">
      <c r="A42" s="8"/>
      <c r="B42" s="736" t="s">
        <v>215</v>
      </c>
      <c r="C42" s="737">
        <v>2008</v>
      </c>
      <c r="D42" s="737">
        <v>2009</v>
      </c>
      <c r="E42" s="737">
        <v>2010</v>
      </c>
      <c r="F42" s="737">
        <v>2011</v>
      </c>
      <c r="G42" s="738">
        <v>2012</v>
      </c>
      <c r="H42" s="738">
        <v>2013</v>
      </c>
      <c r="I42" s="738">
        <v>2014</v>
      </c>
      <c r="J42" s="738">
        <v>2015</v>
      </c>
      <c r="K42" s="738">
        <v>2016</v>
      </c>
      <c r="L42" s="738">
        <v>2017</v>
      </c>
      <c r="M42" s="738">
        <v>175.27</v>
      </c>
      <c r="N42" s="739">
        <v>2019</v>
      </c>
      <c r="O42" s="7"/>
      <c r="P42" s="740" t="s">
        <v>16</v>
      </c>
      <c r="Q42" s="741" t="s">
        <v>17</v>
      </c>
      <c r="R42" s="741" t="s">
        <v>18</v>
      </c>
      <c r="S42" s="742" t="s">
        <v>19</v>
      </c>
      <c r="T42" s="740" t="s">
        <v>20</v>
      </c>
      <c r="U42" s="741" t="s">
        <v>21</v>
      </c>
      <c r="V42" s="741" t="s">
        <v>22</v>
      </c>
      <c r="W42" s="742" t="s">
        <v>23</v>
      </c>
      <c r="X42" s="7"/>
      <c r="Y42" s="740" t="s">
        <v>16</v>
      </c>
      <c r="Z42" s="741" t="s">
        <v>24</v>
      </c>
      <c r="AA42" s="741" t="s">
        <v>25</v>
      </c>
      <c r="AB42" s="743" t="s">
        <v>26</v>
      </c>
      <c r="AC42" s="740" t="s">
        <v>20</v>
      </c>
      <c r="AD42" s="741" t="s">
        <v>27</v>
      </c>
      <c r="AE42" s="741" t="s">
        <v>28</v>
      </c>
      <c r="AF42" s="743" t="s">
        <v>29</v>
      </c>
      <c r="AG42" s="8"/>
    </row>
    <row r="43" spans="1:35" customHeight="1" ht="15.75" s="1" customFormat="1">
      <c r="A43" s="8"/>
      <c r="B43" s="688"/>
      <c r="C43" s="78"/>
      <c r="D43" s="40"/>
      <c r="E43" s="40"/>
      <c r="F43" s="40"/>
      <c r="G43" s="40"/>
      <c r="H43" s="40"/>
      <c r="I43" s="40"/>
      <c r="J43" s="40"/>
      <c r="K43" s="40"/>
      <c r="L43" s="40"/>
      <c r="M43" s="40"/>
      <c r="N43" s="292"/>
      <c r="O43" s="8"/>
      <c r="P43" s="78"/>
      <c r="Q43" s="40"/>
      <c r="R43" s="40"/>
      <c r="S43" s="292"/>
      <c r="T43" s="477"/>
      <c r="U43" s="9"/>
      <c r="V43" s="9"/>
      <c r="W43" s="292"/>
      <c r="X43" s="8"/>
      <c r="Y43" s="78"/>
      <c r="Z43" s="40"/>
      <c r="AA43" s="40"/>
      <c r="AB43" s="292"/>
      <c r="AC43" s="9"/>
      <c r="AD43" s="9"/>
      <c r="AE43" s="9"/>
      <c r="AF43" s="591"/>
      <c r="AG43" s="8"/>
    </row>
    <row r="44" spans="1:35" customHeight="1" ht="15.75" s="2" customFormat="1">
      <c r="A44" s="11"/>
      <c r="B44" s="692" t="s">
        <v>60</v>
      </c>
      <c r="C44" s="470">
        <v>193.88</v>
      </c>
      <c r="D44" s="52">
        <v>282.73</v>
      </c>
      <c r="E44" s="52">
        <v>364.53</v>
      </c>
      <c r="F44" s="52">
        <v>421.61</v>
      </c>
      <c r="G44" s="52">
        <v>456.75</v>
      </c>
      <c r="H44" s="52">
        <v>461.89</v>
      </c>
      <c r="I44" s="52">
        <v>507.6</v>
      </c>
      <c r="J44" s="52">
        <v>552.98</v>
      </c>
      <c r="K44" s="52">
        <v>561.87</v>
      </c>
      <c r="L44" s="52">
        <v>675.62</v>
      </c>
      <c r="M44" s="52">
        <v>682.44</v>
      </c>
      <c r="N44" s="471"/>
      <c r="O44" s="52"/>
      <c r="P44" s="475">
        <v>203.16</v>
      </c>
      <c r="Q44" s="53">
        <v>380.08</v>
      </c>
      <c r="R44" s="53">
        <v>510.06</v>
      </c>
      <c r="S44" s="476">
        <v>682.44</v>
      </c>
      <c r="T44" s="480">
        <v>196.23</v>
      </c>
      <c r="U44" s="148">
        <v>396.9</v>
      </c>
      <c r="V44" s="148"/>
      <c r="W44" s="724"/>
      <c r="X44" s="53"/>
      <c r="Y44" s="475">
        <v>203.16</v>
      </c>
      <c r="Z44" s="53">
        <v>176.92</v>
      </c>
      <c r="AA44" s="53">
        <v>129.98</v>
      </c>
      <c r="AB44" s="476">
        <v>172.38</v>
      </c>
      <c r="AC44" s="148">
        <v>196.23</v>
      </c>
      <c r="AD44" s="148">
        <v>200.67</v>
      </c>
      <c r="AE44" s="148"/>
      <c r="AF44" s="700"/>
      <c r="AG44" s="11"/>
    </row>
    <row r="45" spans="1:35" customHeight="1" ht="15.75" s="2" customFormat="1">
      <c r="A45" s="11"/>
      <c r="B45" s="693" t="s">
        <v>216</v>
      </c>
      <c r="C45" s="401">
        <v>90.42</v>
      </c>
      <c r="D45" s="127">
        <v>114.89</v>
      </c>
      <c r="E45" s="127">
        <v>141.86</v>
      </c>
      <c r="F45" s="127">
        <v>155.36</v>
      </c>
      <c r="G45" s="127">
        <v>163.62</v>
      </c>
      <c r="H45" s="127">
        <v>166.15</v>
      </c>
      <c r="I45" s="127">
        <v>164.2</v>
      </c>
      <c r="J45" s="127">
        <v>219.15</v>
      </c>
      <c r="K45" s="127">
        <v>218.65</v>
      </c>
      <c r="L45" s="127">
        <v>254.75</v>
      </c>
      <c r="M45" s="127">
        <v>218.69</v>
      </c>
      <c r="N45" s="402"/>
      <c r="O45" s="52"/>
      <c r="P45" s="401">
        <v>63.98</v>
      </c>
      <c r="Q45" s="127">
        <v>121.52</v>
      </c>
      <c r="R45" s="127">
        <v>165.18</v>
      </c>
      <c r="S45" s="402">
        <v>218.69</v>
      </c>
      <c r="T45" s="482">
        <v>52.83</v>
      </c>
      <c r="U45" s="136">
        <v>106.95</v>
      </c>
      <c r="V45" s="136"/>
      <c r="W45" s="725"/>
      <c r="X45" s="52"/>
      <c r="Y45" s="401">
        <v>63.98</v>
      </c>
      <c r="Z45" s="127">
        <v>57.54</v>
      </c>
      <c r="AA45" s="127">
        <v>43.66</v>
      </c>
      <c r="AB45" s="402">
        <v>53.52</v>
      </c>
      <c r="AC45" s="136">
        <v>52.83</v>
      </c>
      <c r="AD45" s="136">
        <v>54.12</v>
      </c>
      <c r="AE45" s="136"/>
      <c r="AF45" s="701"/>
      <c r="AG45" s="11"/>
    </row>
    <row r="46" spans="1:35" customHeight="1" ht="15.75" s="1" customFormat="1">
      <c r="A46" s="8"/>
      <c r="B46" s="694" t="s">
        <v>30</v>
      </c>
      <c r="C46" s="468">
        <v>284.31</v>
      </c>
      <c r="D46" s="129">
        <v>397.62</v>
      </c>
      <c r="E46" s="129">
        <v>506.39</v>
      </c>
      <c r="F46" s="129">
        <v>576.97</v>
      </c>
      <c r="G46" s="129">
        <v>620.37</v>
      </c>
      <c r="H46" s="129">
        <v>628.04</v>
      </c>
      <c r="I46" s="129">
        <v>671.81</v>
      </c>
      <c r="J46" s="129">
        <v>772.13</v>
      </c>
      <c r="K46" s="129">
        <v>780.52</v>
      </c>
      <c r="L46" s="129">
        <v>930.37</v>
      </c>
      <c r="M46" s="129">
        <v>901.14</v>
      </c>
      <c r="N46" s="469"/>
      <c r="O46" s="51"/>
      <c r="P46" s="468">
        <v>267.14</v>
      </c>
      <c r="Q46" s="129">
        <v>501.6</v>
      </c>
      <c r="R46" s="129">
        <v>675.24</v>
      </c>
      <c r="S46" s="469">
        <v>901.14</v>
      </c>
      <c r="T46" s="478">
        <v>249.06</v>
      </c>
      <c r="U46" s="147">
        <v>503.85</v>
      </c>
      <c r="V46" s="147"/>
      <c r="W46" s="726"/>
      <c r="X46" s="51"/>
      <c r="Y46" s="468">
        <v>267.14</v>
      </c>
      <c r="Z46" s="129">
        <v>234.46</v>
      </c>
      <c r="AA46" s="129">
        <v>173.64</v>
      </c>
      <c r="AB46" s="469">
        <v>225.9</v>
      </c>
      <c r="AC46" s="147">
        <v>249.06</v>
      </c>
      <c r="AD46" s="147">
        <v>254.79</v>
      </c>
      <c r="AE46" s="147"/>
      <c r="AF46" s="702"/>
      <c r="AG46" s="8"/>
    </row>
    <row r="47" spans="1:35" customHeight="1" ht="15.75" s="1" customFormat="1">
      <c r="A47" s="8"/>
      <c r="B47" s="694"/>
      <c r="C47" s="468"/>
      <c r="D47" s="129"/>
      <c r="E47" s="129"/>
      <c r="F47" s="129"/>
      <c r="G47" s="129"/>
      <c r="H47" s="129"/>
      <c r="I47" s="129"/>
      <c r="J47" s="129"/>
      <c r="K47" s="129"/>
      <c r="L47" s="129"/>
      <c r="M47" s="129"/>
      <c r="N47" s="469"/>
      <c r="O47" s="51"/>
      <c r="P47" s="468"/>
      <c r="Q47" s="129"/>
      <c r="R47" s="129"/>
      <c r="S47" s="469"/>
      <c r="T47" s="478"/>
      <c r="U47" s="147"/>
      <c r="V47" s="147"/>
      <c r="W47" s="726"/>
      <c r="X47" s="51"/>
      <c r="Y47" s="468"/>
      <c r="Z47" s="129"/>
      <c r="AA47" s="129"/>
      <c r="AB47" s="469"/>
      <c r="AC47" s="147"/>
      <c r="AD47" s="147"/>
      <c r="AE47" s="147"/>
      <c r="AF47" s="702"/>
      <c r="AG47" s="8"/>
    </row>
    <row r="48" spans="1:35" customHeight="1" ht="15.75" s="1" customFormat="1">
      <c r="A48" s="8"/>
      <c r="B48" s="692" t="s">
        <v>62</v>
      </c>
      <c r="C48" s="470">
        <v>34.5</v>
      </c>
      <c r="D48" s="52">
        <v>45.37</v>
      </c>
      <c r="E48" s="52">
        <v>61.01</v>
      </c>
      <c r="F48" s="52">
        <v>24.65</v>
      </c>
      <c r="G48" s="52">
        <v>25.43</v>
      </c>
      <c r="H48" s="52">
        <v>39.88</v>
      </c>
      <c r="I48" s="52">
        <v>22.62</v>
      </c>
      <c r="J48" s="52">
        <v>21.78</v>
      </c>
      <c r="K48" s="52">
        <v>25.71</v>
      </c>
      <c r="L48" s="52">
        <v>24.97</v>
      </c>
      <c r="M48" s="52">
        <v>175.27</v>
      </c>
      <c r="N48" s="471"/>
      <c r="O48" s="52"/>
      <c r="P48" s="475">
        <v>4.01</v>
      </c>
      <c r="Q48" s="53">
        <v>34.53</v>
      </c>
      <c r="R48" s="53">
        <v>39.74</v>
      </c>
      <c r="S48" s="476">
        <v>175.27</v>
      </c>
      <c r="T48" s="480">
        <v>15.25</v>
      </c>
      <c r="U48" s="148">
        <v>18.76</v>
      </c>
      <c r="V48" s="148"/>
      <c r="W48" s="724"/>
      <c r="X48" s="53"/>
      <c r="Y48" s="475">
        <v>4.01</v>
      </c>
      <c r="Z48" s="53">
        <v>30.51</v>
      </c>
      <c r="AA48" s="53">
        <v>5.22</v>
      </c>
      <c r="AB48" s="476">
        <v>135.52</v>
      </c>
      <c r="AC48" s="148">
        <v>15.25</v>
      </c>
      <c r="AD48" s="148">
        <v>3.51</v>
      </c>
      <c r="AE48" s="148"/>
      <c r="AF48" s="700"/>
      <c r="AG48" s="8"/>
    </row>
    <row r="49" spans="1:35" customHeight="1" ht="15.75" s="2" customFormat="1">
      <c r="A49" s="11"/>
      <c r="B49" s="692" t="s">
        <v>63</v>
      </c>
      <c r="C49" s="401">
        <v>-114.35</v>
      </c>
      <c r="D49" s="127">
        <v>-144.99</v>
      </c>
      <c r="E49" s="127">
        <v>-185.15</v>
      </c>
      <c r="F49" s="127">
        <v>-225.55</v>
      </c>
      <c r="G49" s="127">
        <v>-237.67</v>
      </c>
      <c r="H49" s="127">
        <v>-230.31</v>
      </c>
      <c r="I49" s="127">
        <v>-217.05</v>
      </c>
      <c r="J49" s="127">
        <v>-281.23</v>
      </c>
      <c r="K49" s="127">
        <v>-251.11</v>
      </c>
      <c r="L49" s="127">
        <v>-279.32</v>
      </c>
      <c r="M49" s="127">
        <v>-327.06</v>
      </c>
      <c r="N49" s="402"/>
      <c r="O49" s="51"/>
      <c r="P49" s="401">
        <v>-92.02</v>
      </c>
      <c r="Q49" s="127">
        <v>-159.53</v>
      </c>
      <c r="R49" s="127">
        <v>-238.76</v>
      </c>
      <c r="S49" s="402">
        <v>-327.06</v>
      </c>
      <c r="T49" s="482">
        <v>-98.13</v>
      </c>
      <c r="U49" s="136">
        <v>-152.74</v>
      </c>
      <c r="V49" s="136"/>
      <c r="W49" s="725"/>
      <c r="X49" s="52"/>
      <c r="Y49" s="401">
        <v>-92.02</v>
      </c>
      <c r="Z49" s="127">
        <v>-67.51</v>
      </c>
      <c r="AA49" s="127">
        <v>-79.23</v>
      </c>
      <c r="AB49" s="402">
        <v>-88.3</v>
      </c>
      <c r="AC49" s="136">
        <v>-98.13</v>
      </c>
      <c r="AD49" s="136">
        <v>-54.62</v>
      </c>
      <c r="AE49" s="147"/>
      <c r="AF49" s="702"/>
      <c r="AG49" s="11"/>
    </row>
    <row r="50" spans="1:35" customHeight="1" ht="15.75" s="1" customFormat="1">
      <c r="A50" s="8"/>
      <c r="B50" s="953" t="s">
        <v>64</v>
      </c>
      <c r="C50" s="401">
        <v>-67.01</v>
      </c>
      <c r="D50" s="127">
        <v>-90.91</v>
      </c>
      <c r="E50" s="127">
        <v>-123.33</v>
      </c>
      <c r="F50" s="127">
        <v>-140.95</v>
      </c>
      <c r="G50" s="127">
        <v>-149.62</v>
      </c>
      <c r="H50" s="127">
        <v>-143.44</v>
      </c>
      <c r="I50" s="127">
        <v>-144.51</v>
      </c>
      <c r="J50" s="127">
        <v>-149.02</v>
      </c>
      <c r="K50" s="127">
        <v>-154.39</v>
      </c>
      <c r="L50" s="127">
        <v>-176.05</v>
      </c>
      <c r="M50" s="127">
        <v>-189.3</v>
      </c>
      <c r="N50" s="402"/>
      <c r="O50" s="52"/>
      <c r="P50" s="401">
        <v>-42.4</v>
      </c>
      <c r="Q50" s="127">
        <v>-89.72</v>
      </c>
      <c r="R50" s="127">
        <v>-138.31</v>
      </c>
      <c r="S50" s="402">
        <v>-189.3</v>
      </c>
      <c r="T50" s="482">
        <v>-34.42</v>
      </c>
      <c r="U50" s="136">
        <v>-74.32</v>
      </c>
      <c r="V50" s="136"/>
      <c r="W50" s="725"/>
      <c r="X50" s="52"/>
      <c r="Y50" s="401">
        <v>-42.4</v>
      </c>
      <c r="Z50" s="127">
        <v>-47.32</v>
      </c>
      <c r="AA50" s="127">
        <v>-48.6</v>
      </c>
      <c r="AB50" s="402">
        <v>-50.99</v>
      </c>
      <c r="AC50" s="136">
        <v>-34.42</v>
      </c>
      <c r="AD50" s="136">
        <v>-39.9</v>
      </c>
      <c r="AE50" s="136"/>
      <c r="AF50" s="701"/>
      <c r="AG50" s="8"/>
    </row>
    <row r="51" spans="1:35" customHeight="1" ht="15.75" s="2" customFormat="1">
      <c r="A51" s="11"/>
      <c r="B51" s="953" t="s">
        <v>65</v>
      </c>
      <c r="C51" s="401">
        <v>-26.62</v>
      </c>
      <c r="D51" s="127">
        <v>-29.17</v>
      </c>
      <c r="E51" s="127">
        <v>-32.26</v>
      </c>
      <c r="F51" s="127">
        <v>-36.1</v>
      </c>
      <c r="G51" s="127">
        <v>-37.28</v>
      </c>
      <c r="H51" s="127">
        <v>-38.21</v>
      </c>
      <c r="I51" s="127">
        <v>-36.96</v>
      </c>
      <c r="J51" s="127">
        <v>-44.57</v>
      </c>
      <c r="K51" s="127">
        <v>-48.56</v>
      </c>
      <c r="L51" s="127">
        <v>-56.61</v>
      </c>
      <c r="M51" s="127">
        <v>-68.78</v>
      </c>
      <c r="N51" s="402"/>
      <c r="O51" s="52"/>
      <c r="P51" s="401">
        <v>-16.31</v>
      </c>
      <c r="Q51" s="127">
        <v>-33.4</v>
      </c>
      <c r="R51" s="127">
        <v>-48.87</v>
      </c>
      <c r="S51" s="402">
        <v>-68.78</v>
      </c>
      <c r="T51" s="482">
        <v>-17.93</v>
      </c>
      <c r="U51" s="136">
        <v>-34.6</v>
      </c>
      <c r="V51" s="136"/>
      <c r="W51" s="725"/>
      <c r="X51" s="52"/>
      <c r="Y51" s="401">
        <v>-16.31</v>
      </c>
      <c r="Z51" s="127">
        <v>-17.08</v>
      </c>
      <c r="AA51" s="127">
        <v>-15.47</v>
      </c>
      <c r="AB51" s="402">
        <v>-19.91</v>
      </c>
      <c r="AC51" s="136">
        <v>-17.93</v>
      </c>
      <c r="AD51" s="136">
        <v>-16.67</v>
      </c>
      <c r="AE51" s="136"/>
      <c r="AF51" s="701"/>
      <c r="AG51" s="11"/>
    </row>
    <row r="52" spans="1:35" customHeight="1" ht="15.75" s="1" customFormat="1">
      <c r="A52" s="8"/>
      <c r="B52" s="953" t="s">
        <v>66</v>
      </c>
      <c r="C52" s="401">
        <v>-20.72</v>
      </c>
      <c r="D52" s="127">
        <v>-24.91</v>
      </c>
      <c r="E52" s="127">
        <v>-29.57</v>
      </c>
      <c r="F52" s="127">
        <v>-48.5</v>
      </c>
      <c r="G52" s="127">
        <v>-50.77</v>
      </c>
      <c r="H52" s="127">
        <v>-48.66</v>
      </c>
      <c r="I52" s="127">
        <v>-35.58</v>
      </c>
      <c r="J52" s="127">
        <v>-87.64</v>
      </c>
      <c r="K52" s="127">
        <v>-48.16</v>
      </c>
      <c r="L52" s="127">
        <v>-46.66</v>
      </c>
      <c r="M52" s="127">
        <v>-68.98</v>
      </c>
      <c r="N52" s="402"/>
      <c r="O52" s="52"/>
      <c r="P52" s="401">
        <v>-33.31</v>
      </c>
      <c r="Q52" s="127">
        <v>-36.42</v>
      </c>
      <c r="R52" s="127">
        <v>-51.58</v>
      </c>
      <c r="S52" s="402">
        <v>-68.98</v>
      </c>
      <c r="T52" s="482">
        <v>-45.77</v>
      </c>
      <c r="U52" s="136">
        <v>-43.82</v>
      </c>
      <c r="V52" s="136"/>
      <c r="W52" s="725"/>
      <c r="X52" s="52"/>
      <c r="Y52" s="401">
        <v>-33.31</v>
      </c>
      <c r="Z52" s="127">
        <v>-3.11</v>
      </c>
      <c r="AA52" s="127">
        <v>-15.16</v>
      </c>
      <c r="AB52" s="402">
        <v>-17.4</v>
      </c>
      <c r="AC52" s="136">
        <v>-45.77</v>
      </c>
      <c r="AD52" s="136">
        <v>1.95</v>
      </c>
      <c r="AE52" s="136"/>
      <c r="AF52" s="701"/>
      <c r="AG52" s="8"/>
    </row>
    <row r="53" spans="1:35" customHeight="1" ht="15.75" s="1" customFormat="1">
      <c r="A53" s="8"/>
      <c r="B53" s="953"/>
      <c r="C53" s="401"/>
      <c r="D53" s="127"/>
      <c r="E53" s="127"/>
      <c r="F53" s="127"/>
      <c r="G53" s="127"/>
      <c r="H53" s="127"/>
      <c r="I53" s="127"/>
      <c r="J53" s="127"/>
      <c r="K53" s="127"/>
      <c r="L53" s="127"/>
      <c r="M53" s="127"/>
      <c r="N53" s="402"/>
      <c r="O53" s="52"/>
      <c r="P53" s="401"/>
      <c r="Q53" s="127"/>
      <c r="R53" s="127"/>
      <c r="S53" s="402"/>
      <c r="T53" s="482"/>
      <c r="U53" s="136"/>
      <c r="V53" s="136"/>
      <c r="W53" s="725"/>
      <c r="X53" s="52"/>
      <c r="Y53" s="401"/>
      <c r="Z53" s="127"/>
      <c r="AA53" s="127"/>
      <c r="AB53" s="402"/>
      <c r="AC53" s="136"/>
      <c r="AD53" s="136"/>
      <c r="AE53" s="136"/>
      <c r="AF53" s="701"/>
      <c r="AG53" s="8"/>
    </row>
    <row r="54" spans="1:35" customHeight="1" ht="15.75" s="1" customFormat="1">
      <c r="A54" s="8"/>
      <c r="B54" s="695" t="s">
        <v>32</v>
      </c>
      <c r="C54" s="472">
        <v>204.46</v>
      </c>
      <c r="D54" s="51">
        <v>298</v>
      </c>
      <c r="E54" s="51">
        <v>382.25</v>
      </c>
      <c r="F54" s="51">
        <v>376.07</v>
      </c>
      <c r="G54" s="51">
        <v>408.13</v>
      </c>
      <c r="H54" s="51">
        <v>437.6</v>
      </c>
      <c r="I54" s="51">
        <v>477.38</v>
      </c>
      <c r="J54" s="51">
        <v>512.67</v>
      </c>
      <c r="K54" s="51">
        <v>555.11</v>
      </c>
      <c r="L54" s="51">
        <v>676.02</v>
      </c>
      <c r="M54" s="51">
        <v>749.34</v>
      </c>
      <c r="N54" s="473"/>
      <c r="O54" s="51"/>
      <c r="P54" s="468">
        <v>179.13</v>
      </c>
      <c r="Q54" s="129">
        <v>376.6</v>
      </c>
      <c r="R54" s="129">
        <v>476.22</v>
      </c>
      <c r="S54" s="469">
        <v>749.34</v>
      </c>
      <c r="T54" s="478">
        <v>166.18</v>
      </c>
      <c r="U54" s="147">
        <v>369.86</v>
      </c>
      <c r="V54" s="147"/>
      <c r="W54" s="727"/>
      <c r="X54" s="51"/>
      <c r="Y54" s="468">
        <v>179.13</v>
      </c>
      <c r="Z54" s="129">
        <v>197.47</v>
      </c>
      <c r="AA54" s="129">
        <v>99.62</v>
      </c>
      <c r="AB54" s="469">
        <v>273.12</v>
      </c>
      <c r="AC54" s="147">
        <v>166.18</v>
      </c>
      <c r="AD54" s="147">
        <v>203.68</v>
      </c>
      <c r="AE54" s="147"/>
      <c r="AF54" s="703"/>
      <c r="AG54" s="8"/>
    </row>
    <row r="55" spans="1:35" customHeight="1" ht="15.75" s="1" customFormat="1">
      <c r="A55" s="8"/>
      <c r="B55" s="697" t="s">
        <v>33</v>
      </c>
      <c r="C55" s="1008">
        <v>0.72</v>
      </c>
      <c r="D55" s="1009">
        <v>0.75</v>
      </c>
      <c r="E55" s="1009">
        <v>0.75</v>
      </c>
      <c r="F55" s="1009">
        <v>0.65</v>
      </c>
      <c r="G55" s="1009">
        <v>0.66</v>
      </c>
      <c r="H55" s="1009">
        <v>0.7</v>
      </c>
      <c r="I55" s="1009">
        <v>0.71</v>
      </c>
      <c r="J55" s="1009">
        <v>0.66</v>
      </c>
      <c r="K55" s="1009">
        <v>0.71</v>
      </c>
      <c r="L55" s="1009">
        <v>0.73</v>
      </c>
      <c r="M55" s="1009">
        <v>0.83</v>
      </c>
      <c r="N55" s="1010"/>
      <c r="O55" s="1009"/>
      <c r="P55" s="1008">
        <v>0.67</v>
      </c>
      <c r="Q55" s="1009">
        <v>0.75</v>
      </c>
      <c r="R55" s="1009">
        <v>0.71</v>
      </c>
      <c r="S55" s="1010">
        <v>0.83</v>
      </c>
      <c r="T55" s="1011">
        <v>0.67</v>
      </c>
      <c r="U55" s="1012">
        <v>0.73</v>
      </c>
      <c r="V55" s="1012"/>
      <c r="W55" s="1019"/>
      <c r="X55" s="1009"/>
      <c r="Y55" s="1008">
        <v>0.67</v>
      </c>
      <c r="Z55" s="1009">
        <v>0.84</v>
      </c>
      <c r="AA55" s="1009">
        <v>0.57</v>
      </c>
      <c r="AB55" s="1010">
        <v>1.21</v>
      </c>
      <c r="AC55" s="1013">
        <v>0.67</v>
      </c>
      <c r="AD55" s="1012">
        <v>0.8</v>
      </c>
      <c r="AE55" s="149"/>
      <c r="AF55" s="704"/>
      <c r="AG55" s="8"/>
    </row>
    <row r="56" spans="1:35" customHeight="1" ht="15.75" s="1" customFormat="1">
      <c r="A56" s="8"/>
      <c r="B56" s="696"/>
      <c r="C56" s="470"/>
      <c r="D56" s="52"/>
      <c r="E56" s="52"/>
      <c r="F56" s="52"/>
      <c r="G56" s="52"/>
      <c r="H56" s="52"/>
      <c r="I56" s="52"/>
      <c r="J56" s="52"/>
      <c r="K56" s="52"/>
      <c r="L56" s="52"/>
      <c r="M56" s="52"/>
      <c r="N56" s="471"/>
      <c r="O56" s="52"/>
      <c r="P56" s="470"/>
      <c r="Q56" s="52"/>
      <c r="R56" s="52"/>
      <c r="S56" s="471"/>
      <c r="T56" s="480"/>
      <c r="U56" s="148"/>
      <c r="V56" s="148"/>
      <c r="W56" s="724"/>
      <c r="X56" s="52"/>
      <c r="Y56" s="470"/>
      <c r="Z56" s="52"/>
      <c r="AA56" s="52"/>
      <c r="AB56" s="471"/>
      <c r="AC56" s="148"/>
      <c r="AD56" s="148"/>
      <c r="AE56" s="148"/>
      <c r="AF56" s="700"/>
      <c r="AG56" s="8"/>
    </row>
    <row r="57" spans="1:35" customHeight="1" ht="15.75" s="1" customFormat="1">
      <c r="A57" s="8"/>
      <c r="B57" s="696" t="s">
        <v>68</v>
      </c>
      <c r="C57" s="401">
        <v>0</v>
      </c>
      <c r="D57" s="127">
        <v>0</v>
      </c>
      <c r="E57" s="127">
        <v>0</v>
      </c>
      <c r="F57" s="127">
        <v>0</v>
      </c>
      <c r="G57" s="127">
        <v>0</v>
      </c>
      <c r="H57" s="1052">
        <v>-1.55</v>
      </c>
      <c r="I57" s="1052">
        <v>0</v>
      </c>
      <c r="J57" s="1052">
        <v>0.21</v>
      </c>
      <c r="K57" s="1052">
        <v>0.1</v>
      </c>
      <c r="L57" s="1052">
        <v>0.41</v>
      </c>
      <c r="M57" s="1052">
        <v>0.34</v>
      </c>
      <c r="N57" s="402"/>
      <c r="O57" s="52"/>
      <c r="P57" s="401">
        <v>0</v>
      </c>
      <c r="Q57" s="127">
        <v>0</v>
      </c>
      <c r="R57" s="127">
        <v>0</v>
      </c>
      <c r="S57" s="1052">
        <v>0.34</v>
      </c>
      <c r="T57" s="482">
        <v>0</v>
      </c>
      <c r="U57" s="136">
        <v>0</v>
      </c>
      <c r="V57" s="136"/>
      <c r="W57" s="483"/>
      <c r="X57" s="52"/>
      <c r="Y57" s="401">
        <v>0</v>
      </c>
      <c r="Z57" s="127">
        <v>0</v>
      </c>
      <c r="AA57" s="127">
        <v>0</v>
      </c>
      <c r="AB57" s="402">
        <v>0.34</v>
      </c>
      <c r="AC57" s="136">
        <v>0</v>
      </c>
      <c r="AD57" s="136">
        <v>0</v>
      </c>
      <c r="AE57" s="136"/>
      <c r="AF57" s="581"/>
      <c r="AG57" s="8"/>
    </row>
    <row r="58" spans="1:35" customHeight="1" ht="15.75" s="1" customFormat="1">
      <c r="A58" s="8"/>
      <c r="B58" s="696" t="s">
        <v>69</v>
      </c>
      <c r="C58" s="401">
        <v>-129.47</v>
      </c>
      <c r="D58" s="127">
        <v>-220.93</v>
      </c>
      <c r="E58" s="127">
        <v>-294.66</v>
      </c>
      <c r="F58" s="127">
        <v>-291.83</v>
      </c>
      <c r="G58" s="127">
        <v>-299.94</v>
      </c>
      <c r="H58" s="127">
        <v>-287.94</v>
      </c>
      <c r="I58" s="127">
        <v>-292.08</v>
      </c>
      <c r="J58" s="127">
        <v>-319.56</v>
      </c>
      <c r="K58" s="127">
        <v>-343.13</v>
      </c>
      <c r="L58" s="127">
        <v>-310.61</v>
      </c>
      <c r="M58" s="127">
        <v>-340.96</v>
      </c>
      <c r="N58" s="402"/>
      <c r="O58" s="52"/>
      <c r="P58" s="401">
        <v>-82.77</v>
      </c>
      <c r="Q58" s="127">
        <v>-166.07</v>
      </c>
      <c r="R58" s="127">
        <v>-255.33</v>
      </c>
      <c r="S58" s="402">
        <v>-340.96</v>
      </c>
      <c r="T58" s="482">
        <v>-92.63</v>
      </c>
      <c r="U58" s="136">
        <v>-185.59</v>
      </c>
      <c r="V58" s="136"/>
      <c r="W58" s="725"/>
      <c r="X58" s="52"/>
      <c r="Y58" s="401">
        <v>-82.77</v>
      </c>
      <c r="Z58" s="127">
        <v>-83.3</v>
      </c>
      <c r="AA58" s="127">
        <v>-89.26</v>
      </c>
      <c r="AB58" s="402">
        <v>-85.63</v>
      </c>
      <c r="AC58" s="136">
        <v>-92.63</v>
      </c>
      <c r="AD58" s="136">
        <v>-92.96</v>
      </c>
      <c r="AE58" s="136"/>
      <c r="AF58" s="701"/>
      <c r="AG58" s="8"/>
    </row>
    <row r="59" spans="1:35" customHeight="1" ht="15.75" s="1" customFormat="1">
      <c r="A59" s="8"/>
      <c r="B59" s="698" t="s">
        <v>70</v>
      </c>
      <c r="C59" s="401">
        <v>0</v>
      </c>
      <c r="D59" s="127">
        <v>2.21</v>
      </c>
      <c r="E59" s="127">
        <v>13.08</v>
      </c>
      <c r="F59" s="127">
        <v>19.06</v>
      </c>
      <c r="G59" s="127">
        <v>18.13</v>
      </c>
      <c r="H59" s="127">
        <v>23.08</v>
      </c>
      <c r="I59" s="127">
        <v>23.09</v>
      </c>
      <c r="J59" s="127">
        <v>23.11</v>
      </c>
      <c r="K59" s="127">
        <v>23.11</v>
      </c>
      <c r="L59" s="127">
        <v>18.23</v>
      </c>
      <c r="M59" s="127">
        <v>18.23</v>
      </c>
      <c r="N59" s="402"/>
      <c r="O59" s="52"/>
      <c r="P59" s="401">
        <v>4.56</v>
      </c>
      <c r="Q59" s="127">
        <v>9.12</v>
      </c>
      <c r="R59" s="127">
        <v>13.67</v>
      </c>
      <c r="S59" s="402">
        <v>18.23</v>
      </c>
      <c r="T59" s="482">
        <v>4.56</v>
      </c>
      <c r="U59" s="136">
        <v>9.12</v>
      </c>
      <c r="V59" s="136"/>
      <c r="W59" s="725"/>
      <c r="X59" s="52"/>
      <c r="Y59" s="401">
        <v>4.56</v>
      </c>
      <c r="Z59" s="127">
        <v>4.56</v>
      </c>
      <c r="AA59" s="127">
        <v>4.56</v>
      </c>
      <c r="AB59" s="402">
        <v>4.56</v>
      </c>
      <c r="AC59" s="136">
        <v>4.56</v>
      </c>
      <c r="AD59" s="136">
        <v>4.56</v>
      </c>
      <c r="AE59" s="136"/>
      <c r="AF59" s="701"/>
      <c r="AG59" s="8"/>
    </row>
    <row r="60" spans="1:35" customHeight="1" ht="15.75" s="1" customFormat="1">
      <c r="A60" s="8"/>
      <c r="B60" s="696"/>
      <c r="C60" s="470"/>
      <c r="D60" s="52"/>
      <c r="E60" s="52"/>
      <c r="F60" s="52"/>
      <c r="G60" s="52"/>
      <c r="H60" s="52"/>
      <c r="I60" s="52"/>
      <c r="J60" s="52"/>
      <c r="K60" s="52"/>
      <c r="L60" s="52"/>
      <c r="M60" s="52"/>
      <c r="N60" s="471"/>
      <c r="O60" s="52"/>
      <c r="P60" s="470"/>
      <c r="Q60" s="52"/>
      <c r="R60" s="52"/>
      <c r="S60" s="471"/>
      <c r="T60" s="480"/>
      <c r="U60" s="148"/>
      <c r="V60" s="148"/>
      <c r="W60" s="724"/>
      <c r="X60" s="52"/>
      <c r="Y60" s="470"/>
      <c r="Z60" s="52"/>
      <c r="AA60" s="52"/>
      <c r="AB60" s="471"/>
      <c r="AC60" s="148"/>
      <c r="AD60" s="148"/>
      <c r="AE60" s="148"/>
      <c r="AF60" s="700"/>
      <c r="AG60" s="8"/>
    </row>
    <row r="61" spans="1:35" customHeight="1" ht="15.75">
      <c r="B61" s="699" t="s">
        <v>34</v>
      </c>
      <c r="C61" s="468">
        <v>74.98</v>
      </c>
      <c r="D61" s="129">
        <v>79.28</v>
      </c>
      <c r="E61" s="129">
        <v>100.67</v>
      </c>
      <c r="F61" s="129">
        <v>103.3</v>
      </c>
      <c r="G61" s="129">
        <v>126.32</v>
      </c>
      <c r="H61" s="129">
        <v>171.19</v>
      </c>
      <c r="I61" s="129">
        <v>208.4</v>
      </c>
      <c r="J61" s="129">
        <v>216.44</v>
      </c>
      <c r="K61" s="129">
        <v>235.2</v>
      </c>
      <c r="L61" s="129">
        <v>384.06</v>
      </c>
      <c r="M61" s="129">
        <v>426.95</v>
      </c>
      <c r="N61" s="469"/>
      <c r="O61" s="51"/>
      <c r="P61" s="468">
        <v>100.91</v>
      </c>
      <c r="Q61" s="129">
        <v>219.64</v>
      </c>
      <c r="R61" s="129">
        <v>234.56</v>
      </c>
      <c r="S61" s="469">
        <v>426.95</v>
      </c>
      <c r="T61" s="478">
        <v>78.11</v>
      </c>
      <c r="U61" s="147">
        <v>193.39</v>
      </c>
      <c r="V61" s="147"/>
      <c r="W61" s="726"/>
      <c r="X61" s="51"/>
      <c r="Y61" s="468">
        <v>100.91</v>
      </c>
      <c r="Z61" s="129">
        <v>118.73</v>
      </c>
      <c r="AA61" s="129">
        <v>14.92</v>
      </c>
      <c r="AB61" s="469">
        <v>192.39</v>
      </c>
      <c r="AC61" s="147">
        <v>78.11</v>
      </c>
      <c r="AD61" s="147">
        <v>115.27</v>
      </c>
      <c r="AE61" s="147"/>
      <c r="AF61" s="702"/>
    </row>
    <row r="62" spans="1:35" customHeight="1" ht="15.75" s="55" customFormat="1">
      <c r="B62" s="400"/>
      <c r="C62" s="397"/>
      <c r="D62" s="101"/>
      <c r="E62" s="101"/>
      <c r="F62" s="101"/>
      <c r="G62" s="101"/>
      <c r="H62" s="101"/>
      <c r="I62" s="101"/>
      <c r="J62" s="101"/>
      <c r="K62" s="101"/>
      <c r="L62" s="101"/>
      <c r="M62" s="101"/>
      <c r="N62" s="398"/>
      <c r="O62" s="8"/>
      <c r="P62" s="397"/>
      <c r="Q62" s="101"/>
      <c r="R62" s="101"/>
      <c r="S62" s="398"/>
      <c r="T62" s="397"/>
      <c r="U62" s="101"/>
      <c r="V62" s="101"/>
      <c r="W62" s="728"/>
      <c r="X62" s="8"/>
      <c r="Y62" s="612"/>
      <c r="Z62" s="589"/>
      <c r="AA62" s="589"/>
      <c r="AB62" s="613"/>
      <c r="AC62" s="589"/>
      <c r="AD62" s="589"/>
      <c r="AE62" s="589"/>
      <c r="AF62" s="714"/>
      <c r="AG62" s="11"/>
      <c r="AH62" s="11"/>
      <c r="AI62" s="11"/>
    </row>
    <row r="63" spans="1:35" customHeight="1" ht="15.75" s="55" customFormat="1">
      <c r="B63" s="261"/>
      <c r="C63" s="26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11"/>
      <c r="AH63" s="11"/>
      <c r="AI63" s="11"/>
    </row>
    <row r="64" spans="1:35" customHeight="1" ht="15.75">
      <c r="B64" s="220" t="s">
        <v>217</v>
      </c>
      <c r="C64" s="187">
        <v>1.48</v>
      </c>
      <c r="D64" s="188">
        <v>1.39</v>
      </c>
      <c r="E64" s="188">
        <v>1.33</v>
      </c>
      <c r="F64" s="188">
        <v>1.39</v>
      </c>
      <c r="G64" s="188">
        <v>1.28</v>
      </c>
      <c r="H64" s="188">
        <v>1.33</v>
      </c>
      <c r="I64" s="188">
        <v>1.33</v>
      </c>
      <c r="J64" s="188">
        <v>1.11</v>
      </c>
      <c r="K64" s="188">
        <v>1.11</v>
      </c>
      <c r="L64" s="188">
        <v>1.13</v>
      </c>
      <c r="M64" s="188">
        <v>1.18</v>
      </c>
      <c r="N64" s="237"/>
      <c r="O64" s="63"/>
      <c r="P64" s="221">
        <v>1.23</v>
      </c>
      <c r="Q64" s="188">
        <v>1.21</v>
      </c>
      <c r="R64" s="188">
        <v>1.19</v>
      </c>
      <c r="S64" s="188">
        <v>1.18</v>
      </c>
      <c r="T64" s="222">
        <v>1.14</v>
      </c>
      <c r="U64" s="223">
        <v>1.13</v>
      </c>
      <c r="V64" s="223"/>
      <c r="W64" s="266"/>
      <c r="X64" s="63"/>
      <c r="Y64" s="709">
        <v>1.23</v>
      </c>
      <c r="Z64" s="710">
        <v>1.19</v>
      </c>
      <c r="AA64" s="710">
        <v>1.16</v>
      </c>
      <c r="AB64" s="710">
        <v>1.18</v>
      </c>
      <c r="AC64" s="711">
        <v>1.14</v>
      </c>
      <c r="AD64" s="712">
        <v>1.12</v>
      </c>
      <c r="AE64" s="712"/>
      <c r="AF64" s="713"/>
    </row>
    <row r="65" spans="1:35" customHeight="1" ht="15.75" s="1" customFormat="1">
      <c r="A65" s="8"/>
      <c r="B65" s="220" t="s">
        <v>218</v>
      </c>
      <c r="C65" s="187">
        <v>1.39</v>
      </c>
      <c r="D65" s="188">
        <v>1.44</v>
      </c>
      <c r="E65" s="188">
        <v>1.34</v>
      </c>
      <c r="F65" s="188">
        <v>1.29</v>
      </c>
      <c r="G65" s="188">
        <v>1.32</v>
      </c>
      <c r="H65" s="188">
        <v>1.38</v>
      </c>
      <c r="I65" s="188">
        <v>1.21</v>
      </c>
      <c r="J65" s="188">
        <v>1.09</v>
      </c>
      <c r="K65" s="188">
        <v>1.05</v>
      </c>
      <c r="L65" s="188">
        <v>1.2</v>
      </c>
      <c r="M65" s="188">
        <v>1.15</v>
      </c>
      <c r="N65" s="237"/>
      <c r="O65" s="63"/>
      <c r="P65" s="221">
        <v>1.23</v>
      </c>
      <c r="Q65" s="188">
        <v>1.17</v>
      </c>
      <c r="R65" s="188">
        <v>1.16</v>
      </c>
      <c r="S65" s="188">
        <v>1.15</v>
      </c>
      <c r="T65" s="222">
        <v>1.12</v>
      </c>
      <c r="U65" s="223">
        <v>1.14</v>
      </c>
      <c r="V65" s="223"/>
      <c r="W65" s="266"/>
      <c r="X65" s="63"/>
      <c r="Y65" s="709">
        <v>1.23</v>
      </c>
      <c r="Z65" s="710">
        <v>1.17</v>
      </c>
      <c r="AA65" s="710">
        <v>1.16</v>
      </c>
      <c r="AB65" s="710">
        <v>1.15</v>
      </c>
      <c r="AC65" s="711">
        <v>1.12</v>
      </c>
      <c r="AD65" s="712">
        <v>1.14</v>
      </c>
      <c r="AE65" s="712"/>
      <c r="AF65" s="713"/>
      <c r="AG65" s="8"/>
    </row>
    <row r="66" spans="1:35" customHeight="1" ht="15.75" s="1" customForma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5" customHeight="1" ht="15.75" s="1" customFormat="1">
      <c r="A67" s="8"/>
      <c r="B67" s="736" t="s">
        <v>183</v>
      </c>
      <c r="C67" s="737">
        <v>2008</v>
      </c>
      <c r="D67" s="737">
        <v>2009</v>
      </c>
      <c r="E67" s="737">
        <v>2010</v>
      </c>
      <c r="F67" s="737">
        <v>2011</v>
      </c>
      <c r="G67" s="738">
        <v>2012</v>
      </c>
      <c r="H67" s="738">
        <v>2013</v>
      </c>
      <c r="I67" s="738">
        <v>2014</v>
      </c>
      <c r="J67" s="738">
        <v>2015</v>
      </c>
      <c r="K67" s="738">
        <v>2016</v>
      </c>
      <c r="L67" s="738">
        <v>2017</v>
      </c>
      <c r="M67" s="738">
        <v>148.4</v>
      </c>
      <c r="N67" s="739">
        <v>2019</v>
      </c>
      <c r="O67" s="7"/>
      <c r="P67" s="740" t="s">
        <v>16</v>
      </c>
      <c r="Q67" s="741" t="s">
        <v>17</v>
      </c>
      <c r="R67" s="741" t="s">
        <v>18</v>
      </c>
      <c r="S67" s="742" t="s">
        <v>19</v>
      </c>
      <c r="T67" s="740" t="s">
        <v>20</v>
      </c>
      <c r="U67" s="741" t="s">
        <v>21</v>
      </c>
      <c r="V67" s="741" t="s">
        <v>22</v>
      </c>
      <c r="W67" s="742" t="s">
        <v>23</v>
      </c>
      <c r="X67" s="7"/>
      <c r="Y67" s="740" t="s">
        <v>16</v>
      </c>
      <c r="Z67" s="741" t="s">
        <v>24</v>
      </c>
      <c r="AA67" s="741" t="s">
        <v>25</v>
      </c>
      <c r="AB67" s="743" t="s">
        <v>26</v>
      </c>
      <c r="AC67" s="740" t="s">
        <v>20</v>
      </c>
      <c r="AD67" s="741" t="s">
        <v>27</v>
      </c>
      <c r="AE67" s="741" t="s">
        <v>28</v>
      </c>
      <c r="AF67" s="743" t="s">
        <v>29</v>
      </c>
      <c r="AG67" s="8"/>
    </row>
    <row r="68" spans="1:35" customHeight="1" ht="15.75" s="1" customFormat="1">
      <c r="A68" s="8"/>
      <c r="B68" s="325"/>
      <c r="C68" s="385"/>
      <c r="D68" s="8"/>
      <c r="E68" s="8"/>
      <c r="F68" s="8"/>
      <c r="G68" s="8"/>
      <c r="H68" s="8"/>
      <c r="I68" s="8"/>
      <c r="J68" s="8"/>
      <c r="K68" s="8"/>
      <c r="L68" s="8"/>
      <c r="M68" s="8"/>
      <c r="N68" s="386"/>
      <c r="O68" s="8"/>
      <c r="P68" s="385"/>
      <c r="Q68" s="8"/>
      <c r="R68" s="8"/>
      <c r="S68" s="386"/>
      <c r="T68" s="385"/>
      <c r="U68" s="8"/>
      <c r="V68" s="8"/>
      <c r="W68" s="386"/>
      <c r="X68" s="8"/>
      <c r="Y68" s="385"/>
      <c r="Z68" s="8"/>
      <c r="AA68" s="8"/>
      <c r="AB68" s="386"/>
      <c r="AC68" s="8"/>
      <c r="AD68" s="8"/>
      <c r="AE68" s="8"/>
      <c r="AF68" s="527"/>
      <c r="AG68" s="8"/>
    </row>
    <row r="69" spans="1:35" customHeight="1" ht="15.75" s="2" customFormat="1">
      <c r="A69" s="11"/>
      <c r="B69" s="692" t="s">
        <v>60</v>
      </c>
      <c r="C69" s="470">
        <v>131.81</v>
      </c>
      <c r="D69" s="52">
        <v>204.65</v>
      </c>
      <c r="E69" s="52">
        <v>276.49</v>
      </c>
      <c r="F69" s="52">
        <v>306.35</v>
      </c>
      <c r="G69" s="52">
        <v>355.5</v>
      </c>
      <c r="H69" s="52">
        <v>347.79</v>
      </c>
      <c r="I69" s="52">
        <v>382.03</v>
      </c>
      <c r="J69" s="52">
        <v>498.22</v>
      </c>
      <c r="K69" s="52">
        <v>507.64</v>
      </c>
      <c r="L69" s="52">
        <v>598.22</v>
      </c>
      <c r="M69" s="52">
        <v>577.84</v>
      </c>
      <c r="N69" s="471"/>
      <c r="O69" s="52"/>
      <c r="P69" s="475">
        <v>165.34</v>
      </c>
      <c r="Q69" s="53">
        <v>314.05</v>
      </c>
      <c r="R69" s="53">
        <v>427.11</v>
      </c>
      <c r="S69" s="476">
        <v>577.84</v>
      </c>
      <c r="T69" s="480">
        <v>172.75</v>
      </c>
      <c r="U69" s="148">
        <v>351.27</v>
      </c>
      <c r="V69" s="148"/>
      <c r="W69" s="724"/>
      <c r="X69" s="53"/>
      <c r="Y69" s="475">
        <v>165.34</v>
      </c>
      <c r="Z69" s="53">
        <v>148.71</v>
      </c>
      <c r="AA69" s="53">
        <v>113.06</v>
      </c>
      <c r="AB69" s="476">
        <v>150.73</v>
      </c>
      <c r="AC69" s="148">
        <v>172.75</v>
      </c>
      <c r="AD69" s="148">
        <v>178.52</v>
      </c>
      <c r="AE69" s="148"/>
      <c r="AF69" s="700"/>
      <c r="AG69" s="11"/>
    </row>
    <row r="70" spans="1:35" customHeight="1" ht="15.75" s="1" customFormat="1">
      <c r="A70" s="8"/>
      <c r="B70" s="693" t="s">
        <v>216</v>
      </c>
      <c r="C70" s="401">
        <v>61.24</v>
      </c>
      <c r="D70" s="127">
        <v>82.67</v>
      </c>
      <c r="E70" s="127">
        <v>107.01</v>
      </c>
      <c r="F70" s="127">
        <v>111.61</v>
      </c>
      <c r="G70" s="127">
        <v>127.35</v>
      </c>
      <c r="H70" s="127">
        <v>125.1</v>
      </c>
      <c r="I70" s="127">
        <v>123.58</v>
      </c>
      <c r="J70" s="127">
        <v>197.44</v>
      </c>
      <c r="K70" s="127">
        <v>197.54</v>
      </c>
      <c r="L70" s="127">
        <v>225.57</v>
      </c>
      <c r="M70" s="127">
        <v>185.17</v>
      </c>
      <c r="N70" s="402"/>
      <c r="O70" s="52"/>
      <c r="P70" s="401">
        <v>52.07</v>
      </c>
      <c r="Q70" s="127">
        <v>100.4</v>
      </c>
      <c r="R70" s="127">
        <v>138.31</v>
      </c>
      <c r="S70" s="402">
        <v>185.17</v>
      </c>
      <c r="T70" s="482">
        <v>46.51</v>
      </c>
      <c r="U70" s="136">
        <v>94.65</v>
      </c>
      <c r="V70" s="136"/>
      <c r="W70" s="725"/>
      <c r="X70" s="52"/>
      <c r="Y70" s="401">
        <v>52.07</v>
      </c>
      <c r="Z70" s="127">
        <v>48.34</v>
      </c>
      <c r="AA70" s="127">
        <v>37.91</v>
      </c>
      <c r="AB70" s="402">
        <v>46.86</v>
      </c>
      <c r="AC70" s="136">
        <v>46.51</v>
      </c>
      <c r="AD70" s="136">
        <v>48.14</v>
      </c>
      <c r="AE70" s="136"/>
      <c r="AF70" s="701"/>
      <c r="AG70" s="8"/>
    </row>
    <row r="71" spans="1:35" customHeight="1" ht="15.75" s="1" customFormat="1">
      <c r="A71" s="8"/>
      <c r="B71" s="694" t="s">
        <v>30</v>
      </c>
      <c r="C71" s="468">
        <v>192.55</v>
      </c>
      <c r="D71" s="129">
        <v>286.12</v>
      </c>
      <c r="E71" s="129">
        <v>381.97</v>
      </c>
      <c r="F71" s="129">
        <v>414.5</v>
      </c>
      <c r="G71" s="129">
        <v>482.85</v>
      </c>
      <c r="H71" s="129">
        <v>472.89</v>
      </c>
      <c r="I71" s="129">
        <v>505.61</v>
      </c>
      <c r="J71" s="129">
        <v>695.66</v>
      </c>
      <c r="K71" s="129">
        <v>705.18</v>
      </c>
      <c r="L71" s="129">
        <v>823.79</v>
      </c>
      <c r="M71" s="129">
        <v>763.01</v>
      </c>
      <c r="N71" s="469"/>
      <c r="O71" s="51"/>
      <c r="P71" s="468">
        <v>217.41</v>
      </c>
      <c r="Q71" s="129">
        <v>414.45</v>
      </c>
      <c r="R71" s="129">
        <v>565.42</v>
      </c>
      <c r="S71" s="469">
        <v>763.01</v>
      </c>
      <c r="T71" s="478">
        <v>219.26</v>
      </c>
      <c r="U71" s="147">
        <v>445.92</v>
      </c>
      <c r="V71" s="147"/>
      <c r="W71" s="726"/>
      <c r="X71" s="51"/>
      <c r="Y71" s="468">
        <v>217.41</v>
      </c>
      <c r="Z71" s="129">
        <v>197.05</v>
      </c>
      <c r="AA71" s="129">
        <v>150.96</v>
      </c>
      <c r="AB71" s="469">
        <v>197.59</v>
      </c>
      <c r="AC71" s="147">
        <v>219.26</v>
      </c>
      <c r="AD71" s="147">
        <v>226.66</v>
      </c>
      <c r="AE71" s="147"/>
      <c r="AF71" s="702"/>
      <c r="AG71" s="8"/>
    </row>
    <row r="72" spans="1:35" customHeight="1" ht="15.75" s="1" customFormat="1">
      <c r="A72" s="8"/>
      <c r="B72" s="694"/>
      <c r="C72" s="470"/>
      <c r="D72" s="52"/>
      <c r="E72" s="52"/>
      <c r="F72" s="52"/>
      <c r="G72" s="52"/>
      <c r="H72" s="52"/>
      <c r="I72" s="52"/>
      <c r="J72" s="52"/>
      <c r="K72" s="52"/>
      <c r="L72" s="52"/>
      <c r="M72" s="52"/>
      <c r="N72" s="471"/>
      <c r="O72" s="52"/>
      <c r="P72" s="475"/>
      <c r="Q72" s="53"/>
      <c r="R72" s="53"/>
      <c r="S72" s="476"/>
      <c r="T72" s="480"/>
      <c r="U72" s="148"/>
      <c r="V72" s="148"/>
      <c r="W72" s="724"/>
      <c r="X72" s="53"/>
      <c r="Y72" s="475"/>
      <c r="Z72" s="53"/>
      <c r="AA72" s="53"/>
      <c r="AB72" s="476"/>
      <c r="AC72" s="148"/>
      <c r="AD72" s="148"/>
      <c r="AE72" s="148"/>
      <c r="AF72" s="700"/>
      <c r="AG72" s="8"/>
    </row>
    <row r="73" spans="1:35" customHeight="1" ht="15.75" s="1" customFormat="1">
      <c r="A73" s="8"/>
      <c r="B73" s="692" t="s">
        <v>62</v>
      </c>
      <c r="C73" s="470">
        <v>23.36</v>
      </c>
      <c r="D73" s="52">
        <v>32.65</v>
      </c>
      <c r="E73" s="52">
        <v>46.02</v>
      </c>
      <c r="F73" s="52">
        <v>17.71</v>
      </c>
      <c r="G73" s="52">
        <v>19.8</v>
      </c>
      <c r="H73" s="52">
        <v>30.03</v>
      </c>
      <c r="I73" s="52">
        <v>17.02</v>
      </c>
      <c r="J73" s="52">
        <v>19.62</v>
      </c>
      <c r="K73" s="52">
        <v>23.23</v>
      </c>
      <c r="L73" s="52">
        <v>22.11</v>
      </c>
      <c r="M73" s="52">
        <v>148.4</v>
      </c>
      <c r="N73" s="471"/>
      <c r="O73" s="52"/>
      <c r="P73" s="475">
        <v>3.26</v>
      </c>
      <c r="Q73" s="53">
        <v>28.53</v>
      </c>
      <c r="R73" s="53">
        <v>33.28</v>
      </c>
      <c r="S73" s="476">
        <v>148.4</v>
      </c>
      <c r="T73" s="480">
        <v>13.42</v>
      </c>
      <c r="U73" s="148">
        <v>16.6</v>
      </c>
      <c r="V73" s="148"/>
      <c r="W73" s="724"/>
      <c r="X73" s="53"/>
      <c r="Y73" s="401">
        <v>3.26</v>
      </c>
      <c r="Z73" s="127">
        <v>25.26</v>
      </c>
      <c r="AA73" s="127">
        <v>4.75</v>
      </c>
      <c r="AB73" s="402">
        <v>115.12</v>
      </c>
      <c r="AC73" s="148">
        <v>13.42</v>
      </c>
      <c r="AD73" s="148">
        <v>3.18</v>
      </c>
      <c r="AE73" s="148"/>
      <c r="AF73" s="700"/>
      <c r="AG73" s="8"/>
    </row>
    <row r="74" spans="1:35" customHeight="1" ht="15.75" s="2" customFormat="1">
      <c r="A74" s="11"/>
      <c r="B74" s="692" t="s">
        <v>63</v>
      </c>
      <c r="C74" s="401">
        <v>-77.44</v>
      </c>
      <c r="D74" s="127">
        <v>-104.33</v>
      </c>
      <c r="E74" s="127">
        <v>-139.66</v>
      </c>
      <c r="F74" s="127">
        <v>-162.04</v>
      </c>
      <c r="G74" s="127">
        <v>-184.99</v>
      </c>
      <c r="H74" s="127">
        <v>-173.42</v>
      </c>
      <c r="I74" s="127">
        <v>-163.35</v>
      </c>
      <c r="J74" s="127">
        <v>-253.38</v>
      </c>
      <c r="K74" s="127">
        <v>-226.88</v>
      </c>
      <c r="L74" s="127">
        <v>-247.32</v>
      </c>
      <c r="M74" s="127">
        <v>-277</v>
      </c>
      <c r="N74" s="402"/>
      <c r="O74" s="51"/>
      <c r="P74" s="401">
        <v>-74.89</v>
      </c>
      <c r="Q74" s="127">
        <v>-131.88</v>
      </c>
      <c r="R74" s="127">
        <v>-200</v>
      </c>
      <c r="S74" s="402">
        <v>-277</v>
      </c>
      <c r="T74" s="482">
        <v>-86.45</v>
      </c>
      <c r="U74" s="136">
        <v>-135.25</v>
      </c>
      <c r="V74" s="136"/>
      <c r="W74" s="725"/>
      <c r="X74" s="52"/>
      <c r="Y74" s="401">
        <v>-74.89</v>
      </c>
      <c r="Z74" s="127">
        <v>-56.99</v>
      </c>
      <c r="AA74" s="127">
        <v>-68.12</v>
      </c>
      <c r="AB74" s="402">
        <v>-77</v>
      </c>
      <c r="AC74" s="136">
        <v>-86.45</v>
      </c>
      <c r="AD74" s="136">
        <v>-48.8</v>
      </c>
      <c r="AE74" s="136"/>
      <c r="AF74" s="701"/>
      <c r="AG74" s="11"/>
    </row>
    <row r="75" spans="1:35" customHeight="1" ht="15.75" s="1" customFormat="1">
      <c r="A75" s="8"/>
      <c r="B75" s="953" t="s">
        <v>64</v>
      </c>
      <c r="C75" s="401">
        <v>-45.38</v>
      </c>
      <c r="D75" s="127">
        <v>-65.42</v>
      </c>
      <c r="E75" s="127">
        <v>-93.03</v>
      </c>
      <c r="F75" s="127">
        <v>-101.26</v>
      </c>
      <c r="G75" s="127">
        <v>-116.46</v>
      </c>
      <c r="H75" s="127">
        <v>-108.01</v>
      </c>
      <c r="I75" s="127">
        <v>-108.76</v>
      </c>
      <c r="J75" s="127">
        <v>-134.26</v>
      </c>
      <c r="K75" s="127">
        <v>-139.49</v>
      </c>
      <c r="L75" s="127">
        <v>-155.88</v>
      </c>
      <c r="M75" s="127">
        <v>-160.35</v>
      </c>
      <c r="N75" s="402"/>
      <c r="O75" s="52"/>
      <c r="P75" s="401">
        <v>-34.51</v>
      </c>
      <c r="Q75" s="127">
        <v>-74.2</v>
      </c>
      <c r="R75" s="127">
        <v>-115.89</v>
      </c>
      <c r="S75" s="402">
        <v>-160.35</v>
      </c>
      <c r="T75" s="482">
        <v>-30.37</v>
      </c>
      <c r="U75" s="136">
        <v>-65.85</v>
      </c>
      <c r="V75" s="136"/>
      <c r="W75" s="725"/>
      <c r="X75" s="52"/>
      <c r="Y75" s="401">
        <v>-34.51</v>
      </c>
      <c r="Z75" s="127">
        <v>-39.69</v>
      </c>
      <c r="AA75" s="127">
        <v>-41.69</v>
      </c>
      <c r="AB75" s="402">
        <v>-44.47</v>
      </c>
      <c r="AC75" s="136">
        <v>-30.37</v>
      </c>
      <c r="AD75" s="136">
        <v>-35.47</v>
      </c>
      <c r="AE75" s="136"/>
      <c r="AF75" s="701"/>
      <c r="AG75" s="8"/>
    </row>
    <row r="76" spans="1:35" customHeight="1" ht="15.75" s="2" customFormat="1">
      <c r="A76" s="11"/>
      <c r="B76" s="953" t="s">
        <v>65</v>
      </c>
      <c r="C76" s="401">
        <v>-18.03</v>
      </c>
      <c r="D76" s="127">
        <v>-20.99</v>
      </c>
      <c r="E76" s="127">
        <v>-24.33</v>
      </c>
      <c r="F76" s="127">
        <v>-25.94</v>
      </c>
      <c r="G76" s="127">
        <v>-29.02</v>
      </c>
      <c r="H76" s="127">
        <v>-28.77</v>
      </c>
      <c r="I76" s="127">
        <v>-27.82</v>
      </c>
      <c r="J76" s="127">
        <v>-40.16</v>
      </c>
      <c r="K76" s="127">
        <v>-43.87</v>
      </c>
      <c r="L76" s="127">
        <v>-50.13</v>
      </c>
      <c r="M76" s="127">
        <v>-58.24</v>
      </c>
      <c r="N76" s="402"/>
      <c r="O76" s="52"/>
      <c r="P76" s="401">
        <v>-13.28</v>
      </c>
      <c r="Q76" s="127">
        <v>-27.59</v>
      </c>
      <c r="R76" s="127">
        <v>-40.92</v>
      </c>
      <c r="S76" s="402">
        <v>-58.24</v>
      </c>
      <c r="T76" s="482">
        <v>-15.78</v>
      </c>
      <c r="U76" s="136">
        <v>-30.62</v>
      </c>
      <c r="V76" s="136"/>
      <c r="W76" s="725"/>
      <c r="X76" s="52"/>
      <c r="Y76" s="401">
        <v>-13.28</v>
      </c>
      <c r="Z76" s="127">
        <v>-14.32</v>
      </c>
      <c r="AA76" s="127">
        <v>-13.33</v>
      </c>
      <c r="AB76" s="402">
        <v>-17.32</v>
      </c>
      <c r="AC76" s="136">
        <v>-15.78</v>
      </c>
      <c r="AD76" s="136">
        <v>-14.84</v>
      </c>
      <c r="AE76" s="136"/>
      <c r="AF76" s="701"/>
      <c r="AG76" s="401"/>
    </row>
    <row r="77" spans="1:35" customHeight="1" ht="15.75" s="1" customFormat="1">
      <c r="A77" s="8"/>
      <c r="B77" s="953" t="s">
        <v>66</v>
      </c>
      <c r="C77" s="401">
        <v>-14.03</v>
      </c>
      <c r="D77" s="127">
        <v>-17.93</v>
      </c>
      <c r="E77" s="127">
        <v>-22.3</v>
      </c>
      <c r="F77" s="127">
        <v>-34.84</v>
      </c>
      <c r="G77" s="127">
        <v>-39.52</v>
      </c>
      <c r="H77" s="127">
        <v>-36.64</v>
      </c>
      <c r="I77" s="127">
        <v>-26.77</v>
      </c>
      <c r="J77" s="127">
        <v>-78.96</v>
      </c>
      <c r="K77" s="127">
        <v>-43.51</v>
      </c>
      <c r="L77" s="127">
        <v>-41.31</v>
      </c>
      <c r="M77" s="127">
        <v>-58.41</v>
      </c>
      <c r="N77" s="402"/>
      <c r="O77" s="52"/>
      <c r="P77" s="401">
        <v>-27.11</v>
      </c>
      <c r="Q77" s="127">
        <v>-30.09</v>
      </c>
      <c r="R77" s="127">
        <v>-43.19</v>
      </c>
      <c r="S77" s="402">
        <v>-58.41</v>
      </c>
      <c r="T77" s="482">
        <v>-40.3</v>
      </c>
      <c r="U77" s="136">
        <v>-38.79</v>
      </c>
      <c r="V77" s="136"/>
      <c r="W77" s="725"/>
      <c r="X77" s="52"/>
      <c r="Y77" s="401">
        <v>-27.11</v>
      </c>
      <c r="Z77" s="127">
        <v>-2.98</v>
      </c>
      <c r="AA77" s="127">
        <v>-13.1</v>
      </c>
      <c r="AB77" s="402">
        <v>-15.21</v>
      </c>
      <c r="AC77" s="136">
        <v>-40.3</v>
      </c>
      <c r="AD77" s="136">
        <v>1.51</v>
      </c>
      <c r="AE77" s="136"/>
      <c r="AF77" s="701"/>
      <c r="AG77" s="401"/>
    </row>
    <row r="78" spans="1:35" customHeight="1" ht="15.75" s="1" customFormat="1">
      <c r="A78" s="8"/>
      <c r="B78" s="953"/>
      <c r="C78" s="401"/>
      <c r="D78" s="127"/>
      <c r="E78" s="127"/>
      <c r="F78" s="127"/>
      <c r="G78" s="127"/>
      <c r="H78" s="127"/>
      <c r="I78" s="127"/>
      <c r="J78" s="127"/>
      <c r="K78" s="127"/>
      <c r="L78" s="127"/>
      <c r="M78" s="127"/>
      <c r="N78" s="402"/>
      <c r="O78" s="52"/>
      <c r="P78" s="401"/>
      <c r="Q78" s="127"/>
      <c r="R78" s="127"/>
      <c r="S78" s="402"/>
      <c r="T78" s="482"/>
      <c r="U78" s="136"/>
      <c r="V78" s="136"/>
      <c r="W78" s="725"/>
      <c r="X78" s="52"/>
      <c r="Y78" s="401"/>
      <c r="Z78" s="127"/>
      <c r="AA78" s="127"/>
      <c r="AB78" s="402"/>
      <c r="AC78" s="136"/>
      <c r="AD78" s="136"/>
      <c r="AE78" s="136"/>
      <c r="AF78" s="701"/>
      <c r="AG78" s="401"/>
    </row>
    <row r="79" spans="1:35" customHeight="1" ht="15.75" s="2" customFormat="1">
      <c r="A79" s="11"/>
      <c r="B79" s="695" t="s">
        <v>32</v>
      </c>
      <c r="C79" s="472">
        <v>138.47</v>
      </c>
      <c r="D79" s="51">
        <v>214.44</v>
      </c>
      <c r="E79" s="51">
        <v>288.33</v>
      </c>
      <c r="F79" s="51">
        <v>270.17</v>
      </c>
      <c r="G79" s="51">
        <v>317.66</v>
      </c>
      <c r="H79" s="51">
        <v>329.5</v>
      </c>
      <c r="I79" s="51">
        <v>359.28</v>
      </c>
      <c r="J79" s="51">
        <v>461.9</v>
      </c>
      <c r="K79" s="51">
        <v>501.53</v>
      </c>
      <c r="L79" s="51">
        <v>598.58</v>
      </c>
      <c r="M79" s="51">
        <v>634.42</v>
      </c>
      <c r="N79" s="469"/>
      <c r="O79" s="51"/>
      <c r="P79" s="468">
        <v>145.78</v>
      </c>
      <c r="Q79" s="129">
        <v>311.1</v>
      </c>
      <c r="R79" s="129">
        <v>398.7</v>
      </c>
      <c r="S79" s="469">
        <v>634.42</v>
      </c>
      <c r="T79" s="478">
        <v>146.23</v>
      </c>
      <c r="U79" s="147">
        <v>327.27</v>
      </c>
      <c r="V79" s="147"/>
      <c r="W79" s="726"/>
      <c r="X79" s="51"/>
      <c r="Y79" s="468">
        <v>145.78</v>
      </c>
      <c r="Z79" s="129">
        <v>165.32</v>
      </c>
      <c r="AA79" s="129">
        <v>87.6</v>
      </c>
      <c r="AB79" s="469">
        <v>235.72</v>
      </c>
      <c r="AC79" s="147">
        <v>146.23</v>
      </c>
      <c r="AD79" s="147">
        <v>181.04</v>
      </c>
      <c r="AE79" s="147"/>
      <c r="AF79" s="702"/>
      <c r="AG79" s="468"/>
    </row>
    <row r="80" spans="1:35" customHeight="1" ht="15.75" s="1" customFormat="1">
      <c r="A80" s="8"/>
      <c r="B80" s="697" t="s">
        <v>33</v>
      </c>
      <c r="C80" s="1008">
        <v>0.72</v>
      </c>
      <c r="D80" s="1009">
        <v>0.75</v>
      </c>
      <c r="E80" s="1009">
        <v>0.75</v>
      </c>
      <c r="F80" s="1009">
        <v>0.65</v>
      </c>
      <c r="G80" s="1009">
        <v>0.66</v>
      </c>
      <c r="H80" s="1009">
        <v>0.7</v>
      </c>
      <c r="I80" s="1009">
        <v>0.71</v>
      </c>
      <c r="J80" s="1009">
        <v>0.66</v>
      </c>
      <c r="K80" s="1009">
        <v>0.71</v>
      </c>
      <c r="L80" s="1009">
        <v>0.73</v>
      </c>
      <c r="M80" s="1009">
        <v>0.83</v>
      </c>
      <c r="N80" s="510"/>
      <c r="O80" s="1009"/>
      <c r="P80" s="1020">
        <v>0.67</v>
      </c>
      <c r="Q80" s="1009">
        <v>0.75</v>
      </c>
      <c r="R80" s="1009">
        <v>0.71</v>
      </c>
      <c r="S80" s="1010">
        <v>0.83</v>
      </c>
      <c r="T80" s="1011">
        <v>0.67</v>
      </c>
      <c r="U80" s="1012">
        <v>0.73</v>
      </c>
      <c r="V80" s="1012"/>
      <c r="W80" s="1019"/>
      <c r="X80" s="1009"/>
      <c r="Y80" s="1020">
        <v>0.67</v>
      </c>
      <c r="Z80" s="1021">
        <v>0.84</v>
      </c>
      <c r="AA80" s="1021">
        <v>0.58</v>
      </c>
      <c r="AB80" s="1022">
        <v>1.19</v>
      </c>
      <c r="AC80" s="1023">
        <v>0.67</v>
      </c>
      <c r="AD80" s="245">
        <v>0.8</v>
      </c>
      <c r="AE80" s="136"/>
      <c r="AF80" s="701"/>
      <c r="AG80" s="401"/>
    </row>
    <row r="81" spans="1:35" customHeight="1" ht="15.75" s="1" customFormat="1">
      <c r="A81" s="8"/>
      <c r="B81" s="696"/>
      <c r="C81" s="470"/>
      <c r="D81" s="52"/>
      <c r="E81" s="52"/>
      <c r="F81" s="52"/>
      <c r="G81" s="52"/>
      <c r="H81" s="52"/>
      <c r="I81" s="52"/>
      <c r="J81" s="52"/>
      <c r="K81" s="52"/>
      <c r="L81" s="52"/>
      <c r="M81" s="52"/>
      <c r="N81" s="402"/>
      <c r="O81" s="52"/>
      <c r="P81" s="470"/>
      <c r="Q81" s="52"/>
      <c r="R81" s="52"/>
      <c r="S81" s="471"/>
      <c r="T81" s="480"/>
      <c r="U81" s="148"/>
      <c r="V81" s="148"/>
      <c r="W81" s="724"/>
      <c r="X81" s="52"/>
      <c r="Y81" s="401"/>
      <c r="Z81" s="127"/>
      <c r="AA81" s="127"/>
      <c r="AB81" s="402"/>
      <c r="AC81" s="136"/>
      <c r="AD81" s="136"/>
      <c r="AE81" s="136"/>
      <c r="AF81" s="701"/>
      <c r="AG81" s="401"/>
    </row>
    <row r="82" spans="1:35" customHeight="1" ht="15.75" s="1" customFormat="1">
      <c r="A82" s="8"/>
      <c r="B82" s="696" t="s">
        <v>68</v>
      </c>
      <c r="C82" s="401">
        <v>0</v>
      </c>
      <c r="D82" s="127">
        <v>0</v>
      </c>
      <c r="E82" s="127">
        <v>0</v>
      </c>
      <c r="F82" s="127">
        <v>0</v>
      </c>
      <c r="G82" s="127">
        <v>0</v>
      </c>
      <c r="H82" s="127">
        <v>-1.17</v>
      </c>
      <c r="I82" s="127">
        <v>0</v>
      </c>
      <c r="J82" s="127">
        <v>0.19</v>
      </c>
      <c r="K82" s="127">
        <v>0.09</v>
      </c>
      <c r="L82" s="127">
        <v>0.37</v>
      </c>
      <c r="M82" s="127">
        <v>0.28</v>
      </c>
      <c r="N82" s="402"/>
      <c r="O82" s="52"/>
      <c r="P82" s="401">
        <v>0</v>
      </c>
      <c r="Q82" s="127">
        <v>0</v>
      </c>
      <c r="R82" s="127">
        <v>0</v>
      </c>
      <c r="S82" s="402">
        <v>0.28</v>
      </c>
      <c r="T82" s="482">
        <v>0</v>
      </c>
      <c r="U82" s="136">
        <v>0</v>
      </c>
      <c r="V82" s="136"/>
      <c r="W82" s="725"/>
      <c r="X82" s="52"/>
      <c r="Y82" s="401">
        <v>0</v>
      </c>
      <c r="Z82" s="127">
        <v>0</v>
      </c>
      <c r="AA82" s="127">
        <v>0</v>
      </c>
      <c r="AB82" s="402">
        <v>0.28</v>
      </c>
      <c r="AC82" s="136">
        <v>0</v>
      </c>
      <c r="AD82" s="136">
        <v>0</v>
      </c>
      <c r="AE82" s="136"/>
      <c r="AF82" s="701"/>
      <c r="AG82" s="8"/>
    </row>
    <row r="83" spans="1:35" customHeight="1" ht="15.75" s="1" customFormat="1">
      <c r="A83" s="8"/>
      <c r="B83" s="696" t="s">
        <v>69</v>
      </c>
      <c r="C83" s="401">
        <v>-87.69</v>
      </c>
      <c r="D83" s="127">
        <v>-158.98</v>
      </c>
      <c r="E83" s="127">
        <v>-222.26</v>
      </c>
      <c r="F83" s="127">
        <v>-209.65</v>
      </c>
      <c r="G83" s="127">
        <v>-233.46</v>
      </c>
      <c r="H83" s="127">
        <v>-216.81</v>
      </c>
      <c r="I83" s="127">
        <v>-219.82</v>
      </c>
      <c r="J83" s="127">
        <v>-287.91</v>
      </c>
      <c r="K83" s="127">
        <v>-310.01</v>
      </c>
      <c r="L83" s="127">
        <v>-275.02</v>
      </c>
      <c r="M83" s="127">
        <v>-288.69</v>
      </c>
      <c r="N83" s="402"/>
      <c r="O83" s="52"/>
      <c r="P83" s="401">
        <v>-67.36</v>
      </c>
      <c r="Q83" s="127">
        <v>-137.22</v>
      </c>
      <c r="R83" s="127">
        <v>-213.8</v>
      </c>
      <c r="S83" s="402">
        <v>-288.69</v>
      </c>
      <c r="T83" s="482">
        <v>-81.54</v>
      </c>
      <c r="U83" s="136">
        <v>-164.25</v>
      </c>
      <c r="V83" s="136"/>
      <c r="W83" s="725"/>
      <c r="X83" s="52"/>
      <c r="Y83" s="401">
        <v>-67.36</v>
      </c>
      <c r="Z83" s="127">
        <v>-69.85</v>
      </c>
      <c r="AA83" s="127">
        <v>-76.58</v>
      </c>
      <c r="AB83" s="402">
        <v>-74.89</v>
      </c>
      <c r="AC83" s="136">
        <v>-81.54</v>
      </c>
      <c r="AD83" s="136">
        <v>-82.71</v>
      </c>
      <c r="AE83" s="136"/>
      <c r="AF83" s="701"/>
      <c r="AG83" s="8"/>
    </row>
    <row r="84" spans="1:35" customHeight="1" ht="15.75" s="2" customFormat="1">
      <c r="A84" s="11"/>
      <c r="B84" s="698" t="s">
        <v>70</v>
      </c>
      <c r="C84" s="401">
        <v>0</v>
      </c>
      <c r="D84" s="127">
        <v>1.59</v>
      </c>
      <c r="E84" s="127">
        <v>9.87</v>
      </c>
      <c r="F84" s="127">
        <v>13.69</v>
      </c>
      <c r="G84" s="127">
        <v>14.11</v>
      </c>
      <c r="H84" s="127">
        <v>17.38</v>
      </c>
      <c r="I84" s="127">
        <v>17.38</v>
      </c>
      <c r="J84" s="127">
        <v>20.82</v>
      </c>
      <c r="K84" s="127">
        <v>20.88</v>
      </c>
      <c r="L84" s="127">
        <v>16.14</v>
      </c>
      <c r="M84" s="127">
        <v>15.44</v>
      </c>
      <c r="N84" s="402"/>
      <c r="O84" s="52"/>
      <c r="P84" s="401">
        <v>3.71</v>
      </c>
      <c r="Q84" s="127">
        <v>7.53</v>
      </c>
      <c r="R84" s="127">
        <v>11.45</v>
      </c>
      <c r="S84" s="402">
        <v>15.44</v>
      </c>
      <c r="T84" s="482">
        <v>4.01</v>
      </c>
      <c r="U84" s="136">
        <v>8.07</v>
      </c>
      <c r="V84" s="136"/>
      <c r="W84" s="725"/>
      <c r="X84" s="52"/>
      <c r="Y84" s="401">
        <v>3.71</v>
      </c>
      <c r="Z84" s="127">
        <v>3.82</v>
      </c>
      <c r="AA84" s="127">
        <v>3.92</v>
      </c>
      <c r="AB84" s="402">
        <v>3.99</v>
      </c>
      <c r="AC84" s="136">
        <v>4.01</v>
      </c>
      <c r="AD84" s="136">
        <v>4.06</v>
      </c>
      <c r="AE84" s="136"/>
      <c r="AF84" s="701"/>
      <c r="AG84" s="11"/>
    </row>
    <row r="85" spans="1:35" customHeight="1" ht="15.75">
      <c r="B85" s="696"/>
      <c r="C85" s="470"/>
      <c r="D85" s="52"/>
      <c r="E85" s="52"/>
      <c r="F85" s="52"/>
      <c r="G85" s="52"/>
      <c r="H85" s="52"/>
      <c r="I85" s="52"/>
      <c r="J85" s="52"/>
      <c r="K85" s="52"/>
      <c r="L85" s="52"/>
      <c r="M85" s="52"/>
      <c r="N85" s="471"/>
      <c r="O85" s="52"/>
      <c r="P85" s="470"/>
      <c r="Q85" s="52"/>
      <c r="R85" s="52"/>
      <c r="S85" s="471"/>
      <c r="T85" s="480"/>
      <c r="U85" s="148"/>
      <c r="V85" s="148"/>
      <c r="W85" s="724"/>
      <c r="X85" s="52"/>
      <c r="Y85" s="470"/>
      <c r="Z85" s="52"/>
      <c r="AA85" s="52"/>
      <c r="AB85" s="471"/>
      <c r="AC85" s="148"/>
      <c r="AD85" s="148"/>
      <c r="AE85" s="148"/>
      <c r="AF85" s="700"/>
    </row>
    <row r="86" spans="1:35" customHeight="1" ht="15.75">
      <c r="B86" s="394" t="s">
        <v>34</v>
      </c>
      <c r="C86" s="729">
        <v>50.78</v>
      </c>
      <c r="D86" s="274">
        <v>57.05</v>
      </c>
      <c r="E86" s="274">
        <v>75.94</v>
      </c>
      <c r="F86" s="274">
        <v>74.21</v>
      </c>
      <c r="G86" s="274">
        <v>98.32</v>
      </c>
      <c r="H86" s="274">
        <v>128.9</v>
      </c>
      <c r="I86" s="274">
        <v>156.84</v>
      </c>
      <c r="J86" s="274">
        <v>195</v>
      </c>
      <c r="K86" s="274">
        <v>212.49</v>
      </c>
      <c r="L86" s="274">
        <v>340.06</v>
      </c>
      <c r="M86" s="274">
        <v>361.44</v>
      </c>
      <c r="N86" s="730"/>
      <c r="O86" s="8"/>
      <c r="P86" s="729">
        <v>82.13</v>
      </c>
      <c r="Q86" s="274">
        <v>181.41</v>
      </c>
      <c r="R86" s="274">
        <v>196.34</v>
      </c>
      <c r="S86" s="730">
        <v>361.44</v>
      </c>
      <c r="T86" s="731">
        <v>68.7</v>
      </c>
      <c r="U86" s="275">
        <v>171.08</v>
      </c>
      <c r="V86" s="275"/>
      <c r="W86" s="732"/>
      <c r="X86" s="8"/>
      <c r="Y86" s="716">
        <v>82.13</v>
      </c>
      <c r="Z86" s="705">
        <v>99.29</v>
      </c>
      <c r="AA86" s="706">
        <v>14.93</v>
      </c>
      <c r="AB86" s="717">
        <v>165.1</v>
      </c>
      <c r="AC86" s="707">
        <v>68.7</v>
      </c>
      <c r="AD86" s="707">
        <v>102.38</v>
      </c>
      <c r="AE86" s="707"/>
      <c r="AF86" s="708"/>
    </row>
    <row r="87" spans="1:35" customHeight="1" ht="15.75">
      <c r="B87" s="11"/>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5" customHeight="1" ht="15.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5" customHeight="1" ht="15.75">
      <c r="B89" s="8"/>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row>
    <row r="90" spans="1:35" customHeight="1" ht="15.75">
      <c r="B90" s="8"/>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row>
    <row r="91" spans="1:35" customHeight="1" ht="15.75">
      <c r="B91" s="8"/>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row>
    <row r="92" spans="1:35" customHeight="1" ht="15.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5" customHeight="1" ht="15.75">
      <c r="B93" s="11"/>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5" customHeight="1" ht="15.75">
      <c r="B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5" customHeight="1" ht="15.75">
      <c r="B95" s="8"/>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row>
    <row r="96" spans="1:35" customHeight="1" ht="15.75">
      <c r="B96" s="8"/>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row>
    <row r="97" spans="1:35" customHeight="1" ht="15.75">
      <c r="B97" s="8"/>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row>
    <row r="98" spans="1:35" customHeight="1" ht="15.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5" customHeight="1" ht="15.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5" customHeight="1"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5" customHeight="1"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5" customHeight="1"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5" customHeight="1"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5" customHeight="1"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5" customHeight="1"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5" customHeight="1"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5" customHeight="1"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5" customHeight="1"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0"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G152"/>
  <sheetViews>
    <sheetView tabSelected="0" workbookViewId="0" zoomScale="70" zoomScaleNormal="70" view="pageBreakPreview" showGridLines="false" showRowColHeaders="1">
      <pane xSplit="2" topLeftCell="C1" activePane="topRight" state="frozen"/>
      <selection pane="topRight" activeCell="F60" sqref="F60"/>
    </sheetView>
  </sheetViews>
  <sheetFormatPr defaultRowHeight="14.4" defaultColWidth="9.140625" outlineLevelRow="0" outlineLevelCol="0"/>
  <cols>
    <col min="1" max="1" width="3.140625" customWidth="true" style="1"/>
    <col min="2" max="2" width="58.7109375" customWidth="true" style="1"/>
    <col min="3" max="3" width="9.28515625" customWidth="true" style="1"/>
    <col min="4" max="4" width="11.7109375" customWidth="true" style="1"/>
    <col min="5" max="5" width="9.85546875" customWidth="true" style="1"/>
    <col min="6" max="6" width="9.85546875" customWidth="true" style="1"/>
    <col min="7" max="7" width="9.85546875" customWidth="true" style="1"/>
    <col min="8" max="8" width="9.85546875" customWidth="true" style="1"/>
    <col min="9" max="9" width="9.85546875" customWidth="true" style="1"/>
    <col min="10" max="10" width="9.85546875" customWidth="true" style="1"/>
    <col min="11" max="11" width="9.85546875" customWidth="true" style="1"/>
    <col min="12" max="12" width="9.85546875" customWidth="true" style="1"/>
    <col min="13" max="13" width="9.85546875" customWidth="true"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33"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customHeight="1" ht="15.75" s="3" customFormat="1">
      <c r="A2" s="7"/>
      <c r="B2" s="736" t="s">
        <v>106</v>
      </c>
      <c r="C2" s="737">
        <v>2008</v>
      </c>
      <c r="D2" s="737">
        <v>2009</v>
      </c>
      <c r="E2" s="737">
        <v>2010</v>
      </c>
      <c r="F2" s="738">
        <v>2011</v>
      </c>
      <c r="G2" s="738">
        <v>2012</v>
      </c>
      <c r="H2" s="738">
        <v>2013</v>
      </c>
      <c r="I2" s="738">
        <v>2014</v>
      </c>
      <c r="J2" s="738">
        <v>2015</v>
      </c>
      <c r="K2" s="738">
        <v>2016</v>
      </c>
      <c r="L2" s="738">
        <v>2017</v>
      </c>
      <c r="M2" s="738">
        <v>2018</v>
      </c>
      <c r="N2" s="742">
        <f>+M2+1</f>
        <v>2019</v>
      </c>
      <c r="O2" s="7"/>
      <c r="P2" s="740" t="s">
        <v>16</v>
      </c>
      <c r="Q2" s="741" t="s">
        <v>17</v>
      </c>
      <c r="R2" s="741" t="s">
        <v>18</v>
      </c>
      <c r="S2" s="742" t="s">
        <v>19</v>
      </c>
      <c r="T2" s="740" t="s">
        <v>20</v>
      </c>
      <c r="U2" s="741" t="s">
        <v>21</v>
      </c>
      <c r="V2" s="741" t="s">
        <v>22</v>
      </c>
      <c r="W2" s="742" t="s">
        <v>23</v>
      </c>
      <c r="X2" s="7"/>
      <c r="Y2" s="740" t="s">
        <v>16</v>
      </c>
      <c r="Z2" s="741" t="s">
        <v>24</v>
      </c>
      <c r="AA2" s="741" t="s">
        <v>25</v>
      </c>
      <c r="AB2" s="743" t="s">
        <v>26</v>
      </c>
      <c r="AC2" s="740" t="s">
        <v>20</v>
      </c>
      <c r="AD2" s="741" t="s">
        <v>27</v>
      </c>
      <c r="AE2" s="741" t="s">
        <v>28</v>
      </c>
      <c r="AF2" s="743" t="s">
        <v>29</v>
      </c>
      <c r="AG2" s="7"/>
    </row>
    <row r="3" spans="1:33" customHeight="1" ht="15.75">
      <c r="A3" s="8"/>
      <c r="B3" s="688"/>
      <c r="C3" s="488"/>
      <c r="D3" s="39"/>
      <c r="E3" s="39"/>
      <c r="F3" s="20"/>
      <c r="G3" s="20"/>
      <c r="H3" s="20"/>
      <c r="I3" s="20"/>
      <c r="J3" s="20"/>
      <c r="K3" s="20"/>
      <c r="L3" s="20"/>
      <c r="M3" s="20"/>
      <c r="N3" s="386"/>
      <c r="O3" s="20"/>
      <c r="P3" s="488"/>
      <c r="Q3" s="39"/>
      <c r="R3" s="39"/>
      <c r="S3" s="489"/>
      <c r="T3" s="477"/>
      <c r="U3" s="9"/>
      <c r="V3" s="9"/>
      <c r="W3" s="386"/>
      <c r="X3" s="8"/>
      <c r="Y3" s="488"/>
      <c r="Z3" s="39"/>
      <c r="AA3" s="39"/>
      <c r="AB3" s="489"/>
      <c r="AC3" s="9"/>
      <c r="AD3" s="9"/>
      <c r="AE3" s="9"/>
      <c r="AF3" s="322"/>
      <c r="AG3" s="8"/>
    </row>
    <row r="4" spans="1:33" customHeight="1" ht="15.75" s="2" customFormat="1">
      <c r="A4" s="11"/>
      <c r="B4" s="394" t="s">
        <v>177</v>
      </c>
      <c r="C4" s="758"/>
      <c r="D4" s="99">
        <v>13.8</v>
      </c>
      <c r="E4" s="99">
        <v>13.8</v>
      </c>
      <c r="F4" s="99">
        <v>83.8</v>
      </c>
      <c r="G4" s="99">
        <v>83.8</v>
      </c>
      <c r="H4" s="99">
        <v>83.8</v>
      </c>
      <c r="I4" s="99">
        <v>83.8</v>
      </c>
      <c r="J4" s="99">
        <v>83.8</v>
      </c>
      <c r="K4" s="99">
        <v>203.8</v>
      </c>
      <c r="L4" s="99">
        <v>330.7</v>
      </c>
      <c r="M4" s="99">
        <v>467.2</v>
      </c>
      <c r="N4" s="751"/>
      <c r="O4" s="32"/>
      <c r="P4" s="646">
        <v>330.7</v>
      </c>
      <c r="Q4" s="137">
        <v>330.7</v>
      </c>
      <c r="R4" s="137">
        <v>330.7</v>
      </c>
      <c r="S4" s="751">
        <v>467.2</v>
      </c>
      <c r="T4" s="649">
        <v>467.2</v>
      </c>
      <c r="U4" s="138">
        <v>467.2</v>
      </c>
      <c r="V4" s="138"/>
      <c r="W4" s="755"/>
      <c r="X4" s="11"/>
      <c r="Y4" s="646">
        <v>330.7</v>
      </c>
      <c r="Z4" s="137">
        <v>330.7</v>
      </c>
      <c r="AA4" s="137">
        <v>330.7</v>
      </c>
      <c r="AB4" s="751">
        <v>467.2</v>
      </c>
      <c r="AC4" s="649">
        <v>467.2</v>
      </c>
      <c r="AD4" s="138">
        <v>467.2</v>
      </c>
      <c r="AE4" s="138"/>
      <c r="AF4" s="744"/>
      <c r="AG4" s="11"/>
    </row>
    <row r="5" spans="1:33" customHeight="1" ht="15.7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customHeight="1" ht="15.75">
      <c r="A6" s="8"/>
      <c r="B6" s="736" t="s">
        <v>178</v>
      </c>
      <c r="C6" s="737">
        <v>2008</v>
      </c>
      <c r="D6" s="737">
        <v>2009</v>
      </c>
      <c r="E6" s="737">
        <v>2010</v>
      </c>
      <c r="F6" s="738">
        <v>2011</v>
      </c>
      <c r="G6" s="738">
        <v>2012</v>
      </c>
      <c r="H6" s="738">
        <v>2013</v>
      </c>
      <c r="I6" s="738">
        <v>2014</v>
      </c>
      <c r="J6" s="738">
        <v>2015</v>
      </c>
      <c r="K6" s="738">
        <v>2016</v>
      </c>
      <c r="L6" s="738">
        <v>2017</v>
      </c>
      <c r="M6" s="738">
        <f>+$M$2</f>
        <v>2018</v>
      </c>
      <c r="N6" s="742">
        <f>+M6+1</f>
        <v>2019</v>
      </c>
      <c r="O6" s="7"/>
      <c r="P6" s="740" t="s">
        <v>16</v>
      </c>
      <c r="Q6" s="741" t="s">
        <v>17</v>
      </c>
      <c r="R6" s="741" t="s">
        <v>18</v>
      </c>
      <c r="S6" s="742" t="s">
        <v>19</v>
      </c>
      <c r="T6" s="740" t="s">
        <v>20</v>
      </c>
      <c r="U6" s="741" t="s">
        <v>21</v>
      </c>
      <c r="V6" s="741" t="s">
        <v>22</v>
      </c>
      <c r="W6" s="742" t="s">
        <v>23</v>
      </c>
      <c r="X6" s="7"/>
      <c r="Y6" s="740" t="s">
        <v>16</v>
      </c>
      <c r="Z6" s="741" t="s">
        <v>24</v>
      </c>
      <c r="AA6" s="741" t="s">
        <v>25</v>
      </c>
      <c r="AB6" s="743" t="s">
        <v>26</v>
      </c>
      <c r="AC6" s="740" t="s">
        <v>20</v>
      </c>
      <c r="AD6" s="741" t="s">
        <v>27</v>
      </c>
      <c r="AE6" s="741" t="s">
        <v>28</v>
      </c>
      <c r="AF6" s="743" t="s">
        <v>29</v>
      </c>
      <c r="AG6" s="8"/>
    </row>
    <row r="7" spans="1:33" customHeight="1" ht="15.75">
      <c r="A7" s="8"/>
      <c r="B7" s="688"/>
      <c r="C7" s="499"/>
      <c r="D7" s="40"/>
      <c r="E7" s="40"/>
      <c r="F7" s="40"/>
      <c r="G7" s="40"/>
      <c r="H7" s="40"/>
      <c r="I7" s="40"/>
      <c r="J7" s="40"/>
      <c r="K7" s="40"/>
      <c r="L7" s="40"/>
      <c r="M7" s="40"/>
      <c r="N7" s="500"/>
      <c r="O7" s="8"/>
      <c r="P7" s="78"/>
      <c r="Q7" s="40"/>
      <c r="R7" s="40"/>
      <c r="S7" s="292"/>
      <c r="T7" s="499"/>
      <c r="U7" s="143"/>
      <c r="V7" s="143"/>
      <c r="W7" s="500"/>
      <c r="X7" s="8"/>
      <c r="Y7" s="78"/>
      <c r="Z7" s="40"/>
      <c r="AA7" s="40"/>
      <c r="AB7" s="292"/>
      <c r="AC7" s="143"/>
      <c r="AD7" s="143"/>
      <c r="AE7" s="143"/>
      <c r="AF7" s="745"/>
      <c r="AG7" s="8"/>
    </row>
    <row r="8" spans="1:33" customHeight="1" ht="15.75" s="2" customFormat="1">
      <c r="A8" s="11"/>
      <c r="B8" s="394" t="s">
        <v>179</v>
      </c>
      <c r="C8" s="718"/>
      <c r="D8" s="161">
        <v>0.22</v>
      </c>
      <c r="E8" s="161">
        <v>0.26</v>
      </c>
      <c r="F8" s="161">
        <v>0.35</v>
      </c>
      <c r="G8" s="161">
        <v>0.31</v>
      </c>
      <c r="H8" s="161">
        <v>0.31</v>
      </c>
      <c r="I8" s="161">
        <v>0.32</v>
      </c>
      <c r="J8" s="161">
        <v>0.3</v>
      </c>
      <c r="K8" s="161">
        <v>0.35</v>
      </c>
      <c r="L8" s="161">
        <v>0.43</v>
      </c>
      <c r="M8" s="161">
        <v>0.4</v>
      </c>
      <c r="N8" s="734"/>
      <c r="O8" s="56"/>
      <c r="P8" s="718">
        <v>0.24</v>
      </c>
      <c r="Q8" s="161">
        <v>0.3</v>
      </c>
      <c r="R8" s="161">
        <v>0.39</v>
      </c>
      <c r="S8" s="719">
        <v>0.4</v>
      </c>
      <c r="T8" s="720">
        <v>0.25</v>
      </c>
      <c r="U8" s="144">
        <v>0.33</v>
      </c>
      <c r="V8" s="144"/>
      <c r="W8" s="756"/>
      <c r="X8" s="11"/>
      <c r="Y8" s="718">
        <v>0.24</v>
      </c>
      <c r="Z8" s="161">
        <v>0.35</v>
      </c>
      <c r="AA8" s="161">
        <v>0.57</v>
      </c>
      <c r="AB8" s="719">
        <v>0.44</v>
      </c>
      <c r="AC8" s="144">
        <v>0.25</v>
      </c>
      <c r="AD8" s="144">
        <v>0.38</v>
      </c>
      <c r="AE8" s="144"/>
      <c r="AF8" s="746"/>
      <c r="AG8" s="11"/>
    </row>
    <row r="9" spans="1:33" customHeight="1"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customHeight="1" ht="15.75">
      <c r="A10" s="8"/>
      <c r="B10" s="736" t="s">
        <v>180</v>
      </c>
      <c r="C10" s="737">
        <v>2008</v>
      </c>
      <c r="D10" s="737">
        <v>2009</v>
      </c>
      <c r="E10" s="737">
        <v>2010</v>
      </c>
      <c r="F10" s="738">
        <v>2011</v>
      </c>
      <c r="G10" s="738">
        <v>2012</v>
      </c>
      <c r="H10" s="738">
        <v>2013</v>
      </c>
      <c r="I10" s="738">
        <v>2014</v>
      </c>
      <c r="J10" s="738">
        <v>2015</v>
      </c>
      <c r="K10" s="738">
        <v>2016</v>
      </c>
      <c r="L10" s="738">
        <v>2017</v>
      </c>
      <c r="M10" s="738">
        <f>+$M$2</f>
        <v>2018</v>
      </c>
      <c r="N10" s="742">
        <f>+M10+1</f>
        <v>2019</v>
      </c>
      <c r="O10" s="7"/>
      <c r="P10" s="740" t="s">
        <v>16</v>
      </c>
      <c r="Q10" s="741" t="s">
        <v>17</v>
      </c>
      <c r="R10" s="741" t="s">
        <v>18</v>
      </c>
      <c r="S10" s="742" t="s">
        <v>19</v>
      </c>
      <c r="T10" s="740" t="s">
        <v>20</v>
      </c>
      <c r="U10" s="741" t="s">
        <v>21</v>
      </c>
      <c r="V10" s="741" t="s">
        <v>22</v>
      </c>
      <c r="W10" s="742" t="s">
        <v>23</v>
      </c>
      <c r="X10" s="7"/>
      <c r="Y10" s="740" t="s">
        <v>16</v>
      </c>
      <c r="Z10" s="741" t="s">
        <v>24</v>
      </c>
      <c r="AA10" s="741" t="s">
        <v>25</v>
      </c>
      <c r="AB10" s="743" t="s">
        <v>26</v>
      </c>
      <c r="AC10" s="740" t="s">
        <v>20</v>
      </c>
      <c r="AD10" s="741" t="s">
        <v>27</v>
      </c>
      <c r="AE10" s="741" t="s">
        <v>28</v>
      </c>
      <c r="AF10" s="743" t="s">
        <v>29</v>
      </c>
      <c r="AG10" s="8"/>
    </row>
    <row r="11" spans="1:33" customHeight="1" ht="15.75">
      <c r="A11" s="8"/>
      <c r="B11" s="688"/>
      <c r="C11" s="488"/>
      <c r="D11" s="8"/>
      <c r="E11" s="8"/>
      <c r="F11" s="8"/>
      <c r="G11" s="8"/>
      <c r="H11" s="8"/>
      <c r="I11" s="8"/>
      <c r="J11" s="8"/>
      <c r="K11" s="8"/>
      <c r="L11" s="8"/>
      <c r="M11" s="8"/>
      <c r="N11" s="386"/>
      <c r="O11" s="8"/>
      <c r="P11" s="488"/>
      <c r="Q11" s="39"/>
      <c r="R11" s="39"/>
      <c r="S11" s="489"/>
      <c r="T11" s="477"/>
      <c r="U11" s="9"/>
      <c r="V11" s="9"/>
      <c r="W11" s="386"/>
      <c r="X11" s="8"/>
      <c r="Y11" s="488"/>
      <c r="Z11" s="39"/>
      <c r="AA11" s="39"/>
      <c r="AB11" s="489"/>
      <c r="AC11" s="9"/>
      <c r="AD11" s="9"/>
      <c r="AE11" s="9"/>
      <c r="AF11" s="322"/>
      <c r="AG11" s="8"/>
    </row>
    <row r="12" spans="1:33" customHeight="1" ht="15.75" s="2" customFormat="1">
      <c r="A12" s="11"/>
      <c r="B12" s="394" t="s">
        <v>181</v>
      </c>
      <c r="C12" s="758"/>
      <c r="D12" s="99">
        <v>26.25</v>
      </c>
      <c r="E12" s="99">
        <v>30.78</v>
      </c>
      <c r="F12" s="99">
        <v>169.63</v>
      </c>
      <c r="G12" s="99">
        <v>231.26</v>
      </c>
      <c r="H12" s="99">
        <v>229.8</v>
      </c>
      <c r="I12" s="99">
        <v>235.93</v>
      </c>
      <c r="J12" s="99">
        <v>222.35</v>
      </c>
      <c r="K12" s="99">
        <v>666.17</v>
      </c>
      <c r="L12" s="99">
        <v>861.25</v>
      </c>
      <c r="M12" s="99">
        <v>1234.98</v>
      </c>
      <c r="N12" s="751"/>
      <c r="O12" s="32"/>
      <c r="P12" s="646">
        <v>158.67</v>
      </c>
      <c r="Q12" s="137">
        <v>420.39</v>
      </c>
      <c r="R12" s="137">
        <v>836.22</v>
      </c>
      <c r="S12" s="751">
        <v>1234.98</v>
      </c>
      <c r="T12" s="649">
        <v>313.81</v>
      </c>
      <c r="U12" s="138">
        <v>697.47</v>
      </c>
      <c r="V12" s="138"/>
      <c r="W12" s="755"/>
      <c r="X12" s="11"/>
      <c r="Y12" s="646">
        <v>158.67</v>
      </c>
      <c r="Z12" s="137">
        <v>261.72</v>
      </c>
      <c r="AA12" s="137">
        <v>415.83</v>
      </c>
      <c r="AB12" s="751">
        <v>398.76</v>
      </c>
      <c r="AC12" s="138">
        <v>313.81</v>
      </c>
      <c r="AD12" s="138">
        <v>383.67</v>
      </c>
      <c r="AE12" s="138"/>
      <c r="AF12" s="744"/>
      <c r="AG12" s="11"/>
    </row>
    <row r="13" spans="1:33" customHeight="1"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customHeight="1" ht="15.75">
      <c r="A14" s="8"/>
      <c r="B14" s="736" t="s">
        <v>219</v>
      </c>
      <c r="C14" s="737">
        <v>2008</v>
      </c>
      <c r="D14" s="737">
        <v>2009</v>
      </c>
      <c r="E14" s="737">
        <v>2010</v>
      </c>
      <c r="F14" s="738">
        <v>2011</v>
      </c>
      <c r="G14" s="738">
        <v>2012</v>
      </c>
      <c r="H14" s="738">
        <v>2013</v>
      </c>
      <c r="I14" s="738">
        <v>2014</v>
      </c>
      <c r="J14" s="738">
        <v>2015</v>
      </c>
      <c r="K14" s="738">
        <v>2016</v>
      </c>
      <c r="L14" s="738">
        <v>2017</v>
      </c>
      <c r="M14" s="738">
        <f>+$M$2</f>
        <v>2018</v>
      </c>
      <c r="N14" s="742">
        <f>+M14+1</f>
        <v>2019</v>
      </c>
      <c r="O14" s="7"/>
      <c r="P14" s="740" t="s">
        <v>16</v>
      </c>
      <c r="Q14" s="741" t="s">
        <v>17</v>
      </c>
      <c r="R14" s="741" t="s">
        <v>18</v>
      </c>
      <c r="S14" s="742" t="s">
        <v>19</v>
      </c>
      <c r="T14" s="740" t="s">
        <v>20</v>
      </c>
      <c r="U14" s="741" t="s">
        <v>21</v>
      </c>
      <c r="V14" s="741" t="s">
        <v>22</v>
      </c>
      <c r="W14" s="742" t="s">
        <v>23</v>
      </c>
      <c r="X14" s="7"/>
      <c r="Y14" s="740" t="s">
        <v>16</v>
      </c>
      <c r="Z14" s="741" t="s">
        <v>24</v>
      </c>
      <c r="AA14" s="741" t="s">
        <v>25</v>
      </c>
      <c r="AB14" s="743" t="s">
        <v>26</v>
      </c>
      <c r="AC14" s="740" t="s">
        <v>20</v>
      </c>
      <c r="AD14" s="741" t="s">
        <v>27</v>
      </c>
      <c r="AE14" s="741" t="s">
        <v>28</v>
      </c>
      <c r="AF14" s="743" t="s">
        <v>29</v>
      </c>
      <c r="AG14" s="8"/>
    </row>
    <row r="15" spans="1:33" customHeight="1" ht="15.75">
      <c r="A15" s="8"/>
      <c r="B15" s="688"/>
      <c r="C15" s="78"/>
      <c r="D15" s="40"/>
      <c r="E15" s="40"/>
      <c r="F15" s="40"/>
      <c r="G15" s="40"/>
      <c r="H15" s="40"/>
      <c r="I15" s="40"/>
      <c r="J15" s="40"/>
      <c r="K15" s="40"/>
      <c r="L15" s="40"/>
      <c r="M15" s="40"/>
      <c r="N15" s="386"/>
      <c r="O15" s="8"/>
      <c r="P15" s="488"/>
      <c r="Q15" s="39"/>
      <c r="R15" s="39"/>
      <c r="S15" s="489"/>
      <c r="T15" s="477"/>
      <c r="U15" s="9"/>
      <c r="V15" s="9"/>
      <c r="W15" s="386"/>
      <c r="X15" s="8"/>
      <c r="Y15" s="488"/>
      <c r="Z15" s="39"/>
      <c r="AA15" s="39"/>
      <c r="AB15" s="489"/>
      <c r="AC15" s="9"/>
      <c r="AD15" s="9"/>
      <c r="AE15" s="9"/>
      <c r="AF15" s="322"/>
      <c r="AG15" s="8"/>
    </row>
    <row r="16" spans="1:33" customHeight="1" ht="15.75">
      <c r="A16" s="8"/>
      <c r="B16" s="394" t="s">
        <v>220</v>
      </c>
      <c r="C16" s="759"/>
      <c r="D16" s="162">
        <v>262.51</v>
      </c>
      <c r="E16" s="162">
        <v>254.43</v>
      </c>
      <c r="F16" s="162">
        <v>278.41</v>
      </c>
      <c r="G16" s="162">
        <v>286.39</v>
      </c>
      <c r="H16" s="162">
        <v>309.21</v>
      </c>
      <c r="I16" s="162">
        <v>346.36</v>
      </c>
      <c r="J16" s="162">
        <v>370.37</v>
      </c>
      <c r="K16" s="162">
        <v>216.09</v>
      </c>
      <c r="L16" s="162">
        <v>288.79</v>
      </c>
      <c r="M16" s="162">
        <v>195.39</v>
      </c>
      <c r="N16" s="1067"/>
      <c r="O16" s="51"/>
      <c r="P16" s="647">
        <v>232.96</v>
      </c>
      <c r="Q16" s="160">
        <v>208.37</v>
      </c>
      <c r="R16" s="160">
        <v>194.3</v>
      </c>
      <c r="S16" s="752">
        <v>195.39</v>
      </c>
      <c r="T16" s="648">
        <v>219.25</v>
      </c>
      <c r="U16" s="145">
        <v>210.27</v>
      </c>
      <c r="V16" s="145"/>
      <c r="W16" s="757"/>
      <c r="X16" s="8"/>
      <c r="Y16" s="647">
        <v>232.96</v>
      </c>
      <c r="Z16" s="160">
        <v>193.45</v>
      </c>
      <c r="AA16" s="160">
        <v>180.09</v>
      </c>
      <c r="AB16" s="752">
        <v>197.68</v>
      </c>
      <c r="AC16" s="145">
        <v>219.25</v>
      </c>
      <c r="AD16" s="145">
        <v>202.92</v>
      </c>
      <c r="AE16" s="145"/>
      <c r="AF16" s="747"/>
      <c r="AG16" s="8"/>
    </row>
    <row r="17" spans="1:33" customHeight="1" ht="15.75" s="2" customFormat="1">
      <c r="A17" s="11"/>
      <c r="B17" s="49"/>
      <c r="C17" s="57"/>
      <c r="D17" s="57"/>
      <c r="E17" s="57"/>
      <c r="F17" s="57"/>
      <c r="G17" s="57"/>
      <c r="H17" s="57"/>
      <c r="I17" s="57"/>
      <c r="J17" s="57"/>
      <c r="K17" s="57"/>
      <c r="L17" s="57"/>
      <c r="M17" s="57"/>
      <c r="N17" s="11"/>
      <c r="O17" s="51"/>
      <c r="P17" s="51"/>
      <c r="Q17" s="51"/>
      <c r="R17" s="51"/>
      <c r="S17" s="51"/>
      <c r="T17" s="11"/>
      <c r="U17" s="11"/>
      <c r="V17" s="11"/>
      <c r="W17" s="11"/>
      <c r="X17" s="11"/>
      <c r="Y17" s="51"/>
      <c r="Z17" s="51"/>
      <c r="AA17" s="51"/>
      <c r="AB17" s="51"/>
      <c r="AC17" s="11"/>
      <c r="AD17" s="11"/>
      <c r="AE17" s="11"/>
      <c r="AF17" s="11"/>
      <c r="AG17" s="11"/>
    </row>
    <row r="18" spans="1:33" customHeight="1" ht="15.75">
      <c r="A18" s="8"/>
      <c r="B18" s="736" t="s">
        <v>221</v>
      </c>
      <c r="C18" s="737">
        <v>2008</v>
      </c>
      <c r="D18" s="737">
        <v>2009</v>
      </c>
      <c r="E18" s="737">
        <v>2010</v>
      </c>
      <c r="F18" s="738">
        <v>2011</v>
      </c>
      <c r="G18" s="738">
        <v>2012</v>
      </c>
      <c r="H18" s="738">
        <v>2013</v>
      </c>
      <c r="I18" s="738">
        <v>2014</v>
      </c>
      <c r="J18" s="738">
        <v>2015</v>
      </c>
      <c r="K18" s="738">
        <v>2016</v>
      </c>
      <c r="L18" s="738">
        <v>2017</v>
      </c>
      <c r="M18" s="738">
        <f>+$M$2</f>
        <v>2018</v>
      </c>
      <c r="N18" s="742">
        <f>+M18+1</f>
        <v>2019</v>
      </c>
      <c r="O18" s="7"/>
      <c r="P18" s="740" t="s">
        <v>16</v>
      </c>
      <c r="Q18" s="741" t="s">
        <v>17</v>
      </c>
      <c r="R18" s="741" t="s">
        <v>18</v>
      </c>
      <c r="S18" s="742" t="s">
        <v>19</v>
      </c>
      <c r="T18" s="740" t="s">
        <v>20</v>
      </c>
      <c r="U18" s="741" t="s">
        <v>21</v>
      </c>
      <c r="V18" s="741" t="s">
        <v>22</v>
      </c>
      <c r="W18" s="742" t="s">
        <v>23</v>
      </c>
      <c r="X18" s="7"/>
      <c r="Y18" s="740" t="s">
        <v>16</v>
      </c>
      <c r="Z18" s="741" t="s">
        <v>24</v>
      </c>
      <c r="AA18" s="741" t="s">
        <v>25</v>
      </c>
      <c r="AB18" s="743" t="s">
        <v>26</v>
      </c>
      <c r="AC18" s="740" t="s">
        <v>20</v>
      </c>
      <c r="AD18" s="741" t="s">
        <v>27</v>
      </c>
      <c r="AE18" s="741" t="s">
        <v>28</v>
      </c>
      <c r="AF18" s="743" t="s">
        <v>29</v>
      </c>
      <c r="AG18" s="8"/>
    </row>
    <row r="19" spans="1:33" customHeight="1" ht="15.75">
      <c r="A19" s="8"/>
      <c r="B19" s="688"/>
      <c r="C19" s="78"/>
      <c r="D19" s="40"/>
      <c r="E19" s="40"/>
      <c r="F19" s="40"/>
      <c r="G19" s="40"/>
      <c r="H19" s="40"/>
      <c r="I19" s="40"/>
      <c r="J19" s="40"/>
      <c r="K19" s="40"/>
      <c r="L19" s="40"/>
      <c r="M19" s="40"/>
      <c r="N19" s="386"/>
      <c r="O19" s="8"/>
      <c r="P19" s="78"/>
      <c r="Q19" s="40"/>
      <c r="R19" s="40"/>
      <c r="S19" s="292"/>
      <c r="T19" s="477"/>
      <c r="U19" s="9"/>
      <c r="V19" s="9"/>
      <c r="W19" s="386"/>
      <c r="X19" s="8"/>
      <c r="Y19" s="78"/>
      <c r="Z19" s="40"/>
      <c r="AA19" s="40"/>
      <c r="AB19" s="292"/>
      <c r="AC19" s="9"/>
      <c r="AD19" s="9"/>
      <c r="AE19" s="9"/>
      <c r="AF19" s="322"/>
      <c r="AG19" s="8"/>
    </row>
    <row r="20" spans="1:33" customHeight="1" ht="15.75" s="2" customFormat="1">
      <c r="A20" s="11"/>
      <c r="B20" s="694" t="s">
        <v>30</v>
      </c>
      <c r="C20" s="468"/>
      <c r="D20" s="129">
        <v>6.14</v>
      </c>
      <c r="E20" s="129">
        <v>7.53</v>
      </c>
      <c r="F20" s="129">
        <v>45.28</v>
      </c>
      <c r="G20" s="129">
        <v>62.09</v>
      </c>
      <c r="H20" s="129">
        <v>69.66</v>
      </c>
      <c r="I20" s="129">
        <v>78.47</v>
      </c>
      <c r="J20" s="129">
        <v>79.07</v>
      </c>
      <c r="K20" s="129">
        <v>132.63</v>
      </c>
      <c r="L20" s="129">
        <v>226.41</v>
      </c>
      <c r="M20" s="129">
        <v>215.22</v>
      </c>
      <c r="N20" s="469"/>
      <c r="O20" s="51"/>
      <c r="P20" s="468">
        <v>31.78</v>
      </c>
      <c r="Q20" s="129">
        <v>77.17</v>
      </c>
      <c r="R20" s="129">
        <v>144.35</v>
      </c>
      <c r="S20" s="469">
        <v>215.22</v>
      </c>
      <c r="T20" s="478">
        <v>61.24</v>
      </c>
      <c r="U20" s="147">
        <v>131.66</v>
      </c>
      <c r="V20" s="147"/>
      <c r="W20" s="479"/>
      <c r="X20" s="51"/>
      <c r="Y20" s="468">
        <v>31.78</v>
      </c>
      <c r="Z20" s="129">
        <v>45.39</v>
      </c>
      <c r="AA20" s="129">
        <v>67.18</v>
      </c>
      <c r="AB20" s="469">
        <v>70.87</v>
      </c>
      <c r="AC20" s="147">
        <v>61.24</v>
      </c>
      <c r="AD20" s="147">
        <v>70.42</v>
      </c>
      <c r="AE20" s="147"/>
      <c r="AF20" s="517"/>
      <c r="AG20" s="11"/>
    </row>
    <row r="21" spans="1:33" customHeight="1" ht="15.75">
      <c r="A21" s="8"/>
      <c r="B21" s="694"/>
      <c r="C21" s="470"/>
      <c r="D21" s="52"/>
      <c r="E21" s="52"/>
      <c r="F21" s="52"/>
      <c r="G21" s="52"/>
      <c r="H21" s="52"/>
      <c r="I21" s="52"/>
      <c r="J21" s="52"/>
      <c r="K21" s="52"/>
      <c r="L21" s="52"/>
      <c r="M21" s="52"/>
      <c r="N21" s="1068"/>
      <c r="O21" s="52"/>
      <c r="P21" s="475"/>
      <c r="Q21" s="53"/>
      <c r="R21" s="53"/>
      <c r="S21" s="476"/>
      <c r="T21" s="480"/>
      <c r="U21" s="148"/>
      <c r="V21" s="148"/>
      <c r="W21" s="481"/>
      <c r="X21" s="53"/>
      <c r="Y21" s="475"/>
      <c r="Z21" s="53"/>
      <c r="AA21" s="53"/>
      <c r="AB21" s="476"/>
      <c r="AC21" s="148"/>
      <c r="AD21" s="148"/>
      <c r="AE21" s="148"/>
      <c r="AF21" s="518"/>
      <c r="AG21" s="8"/>
    </row>
    <row r="22" spans="1:33" customHeight="1" ht="15.75">
      <c r="A22" s="8"/>
      <c r="B22" s="692" t="s">
        <v>62</v>
      </c>
      <c r="C22" s="401"/>
      <c r="D22" s="127">
        <v>0</v>
      </c>
      <c r="E22" s="127">
        <v>0</v>
      </c>
      <c r="F22" s="127">
        <v>0</v>
      </c>
      <c r="G22" s="127">
        <v>0</v>
      </c>
      <c r="H22" s="127">
        <v>0</v>
      </c>
      <c r="I22" s="127">
        <v>0.04</v>
      </c>
      <c r="J22" s="127">
        <v>2.3</v>
      </c>
      <c r="K22" s="127">
        <v>5.92</v>
      </c>
      <c r="L22" s="127">
        <v>23.57</v>
      </c>
      <c r="M22" s="127">
        <v>7.76</v>
      </c>
      <c r="N22" s="402"/>
      <c r="O22" s="52"/>
      <c r="P22" s="954">
        <v>0</v>
      </c>
      <c r="Q22" s="127">
        <v>7.76</v>
      </c>
      <c r="R22" s="127">
        <v>7.76</v>
      </c>
      <c r="S22" s="402">
        <v>7.76</v>
      </c>
      <c r="T22" s="482">
        <v>5.08</v>
      </c>
      <c r="U22" s="136">
        <v>5.08</v>
      </c>
      <c r="V22" s="136"/>
      <c r="W22" s="483"/>
      <c r="X22" s="52"/>
      <c r="Y22" s="401">
        <v>0</v>
      </c>
      <c r="Z22" s="127">
        <v>7.76</v>
      </c>
      <c r="AA22" s="127">
        <v>0</v>
      </c>
      <c r="AB22" s="402">
        <v>0</v>
      </c>
      <c r="AC22" s="136">
        <v>5.08</v>
      </c>
      <c r="AD22" s="136">
        <v>0</v>
      </c>
      <c r="AE22" s="136"/>
      <c r="AF22" s="326"/>
      <c r="AG22" s="8"/>
    </row>
    <row r="23" spans="1:33" customHeight="1" ht="15.75">
      <c r="A23" s="8"/>
      <c r="B23" s="692" t="s">
        <v>63</v>
      </c>
      <c r="C23" s="401"/>
      <c r="D23" s="127">
        <v>-2.7</v>
      </c>
      <c r="E23" s="127">
        <v>-8.56</v>
      </c>
      <c r="F23" s="127">
        <v>-14.8</v>
      </c>
      <c r="G23" s="127">
        <v>-20.56</v>
      </c>
      <c r="H23" s="127">
        <v>-28.22</v>
      </c>
      <c r="I23" s="127">
        <v>-30.79</v>
      </c>
      <c r="J23" s="127">
        <v>-35.88</v>
      </c>
      <c r="K23" s="127">
        <v>-41.83</v>
      </c>
      <c r="L23" s="127">
        <v>-47.02</v>
      </c>
      <c r="M23" s="127">
        <v>-82.83</v>
      </c>
      <c r="N23" s="402"/>
      <c r="O23" s="52"/>
      <c r="P23" s="401">
        <v>-12.84</v>
      </c>
      <c r="Q23" s="127">
        <v>-29</v>
      </c>
      <c r="R23" s="127">
        <v>-43.77</v>
      </c>
      <c r="S23" s="402">
        <v>-82.83</v>
      </c>
      <c r="T23" s="482">
        <v>-21.57</v>
      </c>
      <c r="U23" s="136">
        <v>-42.93</v>
      </c>
      <c r="V23" s="136"/>
      <c r="W23" s="483"/>
      <c r="X23" s="52"/>
      <c r="Y23" s="401">
        <v>-12.84</v>
      </c>
      <c r="Z23" s="127">
        <v>-16.16</v>
      </c>
      <c r="AA23" s="127">
        <v>-14.77</v>
      </c>
      <c r="AB23" s="402">
        <v>-39.06</v>
      </c>
      <c r="AC23" s="136">
        <v>-21.57</v>
      </c>
      <c r="AD23" s="136">
        <v>-21.35</v>
      </c>
      <c r="AE23" s="136"/>
      <c r="AF23" s="326"/>
      <c r="AG23" s="8"/>
    </row>
    <row r="24" spans="1:33" customHeight="1" ht="15.75">
      <c r="A24" s="8"/>
      <c r="B24" s="953" t="s">
        <v>64</v>
      </c>
      <c r="C24" s="401"/>
      <c r="D24" s="127">
        <v>-1.15</v>
      </c>
      <c r="E24" s="127">
        <v>-4.5</v>
      </c>
      <c r="F24" s="127">
        <v>-11.36</v>
      </c>
      <c r="G24" s="127">
        <v>-15.5</v>
      </c>
      <c r="H24" s="127">
        <v>-22.45</v>
      </c>
      <c r="I24" s="127">
        <v>-19.1</v>
      </c>
      <c r="J24" s="127">
        <v>-20.52</v>
      </c>
      <c r="K24" s="127">
        <v>-28.26</v>
      </c>
      <c r="L24" s="127">
        <v>-33.11</v>
      </c>
      <c r="M24" s="127">
        <v>-55.72</v>
      </c>
      <c r="N24" s="402"/>
      <c r="O24" s="52"/>
      <c r="P24" s="401">
        <v>-9.89</v>
      </c>
      <c r="Q24" s="127">
        <v>-22.41</v>
      </c>
      <c r="R24" s="127">
        <v>-35.9</v>
      </c>
      <c r="S24" s="402">
        <v>-55.72</v>
      </c>
      <c r="T24" s="482">
        <v>-17.13</v>
      </c>
      <c r="U24" s="136">
        <v>-35.05</v>
      </c>
      <c r="V24" s="136"/>
      <c r="W24" s="483"/>
      <c r="X24" s="52"/>
      <c r="Y24" s="401">
        <v>-9.89</v>
      </c>
      <c r="Z24" s="127">
        <v>-12.52</v>
      </c>
      <c r="AA24" s="127">
        <v>-13.48</v>
      </c>
      <c r="AB24" s="402">
        <v>-19.83</v>
      </c>
      <c r="AC24" s="136">
        <v>-17.13</v>
      </c>
      <c r="AD24" s="136">
        <v>-17.92</v>
      </c>
      <c r="AE24" s="136"/>
      <c r="AF24" s="326"/>
      <c r="AG24" s="8"/>
    </row>
    <row r="25" spans="1:33" customHeight="1" ht="15.75">
      <c r="A25" s="8"/>
      <c r="B25" s="953" t="s">
        <v>65</v>
      </c>
      <c r="C25" s="401"/>
      <c r="D25" s="127">
        <v>-0.67</v>
      </c>
      <c r="E25" s="127">
        <v>-2.15</v>
      </c>
      <c r="F25" s="127">
        <v>-3.16</v>
      </c>
      <c r="G25" s="127">
        <v>-3.05</v>
      </c>
      <c r="H25" s="127">
        <v>-3.27</v>
      </c>
      <c r="I25" s="127">
        <v>-4.16</v>
      </c>
      <c r="J25" s="127">
        <v>-5.8</v>
      </c>
      <c r="K25" s="127">
        <v>-8.02</v>
      </c>
      <c r="L25" s="127">
        <v>-7.71</v>
      </c>
      <c r="M25" s="127">
        <v>-7.43</v>
      </c>
      <c r="N25" s="402"/>
      <c r="O25" s="52"/>
      <c r="P25" s="401">
        <v>-2.09</v>
      </c>
      <c r="Q25" s="127">
        <v>-4.56</v>
      </c>
      <c r="R25" s="127">
        <v>-5.24</v>
      </c>
      <c r="S25" s="402">
        <v>-7.43</v>
      </c>
      <c r="T25" s="482">
        <v>-2.53</v>
      </c>
      <c r="U25" s="136">
        <v>-6.06</v>
      </c>
      <c r="V25" s="136"/>
      <c r="W25" s="483"/>
      <c r="X25" s="52"/>
      <c r="Y25" s="401">
        <v>-2.09</v>
      </c>
      <c r="Z25" s="127">
        <v>-2.47</v>
      </c>
      <c r="AA25" s="127">
        <v>-0.68</v>
      </c>
      <c r="AB25" s="402">
        <v>-2.19</v>
      </c>
      <c r="AC25" s="136">
        <v>-2.53</v>
      </c>
      <c r="AD25" s="136">
        <v>-3.53</v>
      </c>
      <c r="AE25" s="136"/>
      <c r="AF25" s="326"/>
      <c r="AG25" s="8"/>
    </row>
    <row r="26" spans="1:33" customHeight="1" ht="15.75">
      <c r="A26" s="8"/>
      <c r="B26" s="953" t="s">
        <v>66</v>
      </c>
      <c r="C26" s="401"/>
      <c r="D26" s="127">
        <v>-0.87</v>
      </c>
      <c r="E26" s="127">
        <v>-1.91</v>
      </c>
      <c r="F26" s="127">
        <v>-0.28</v>
      </c>
      <c r="G26" s="127">
        <v>-2.02</v>
      </c>
      <c r="H26" s="127">
        <v>-2.49</v>
      </c>
      <c r="I26" s="127">
        <v>-7.53</v>
      </c>
      <c r="J26" s="127">
        <v>-9.56</v>
      </c>
      <c r="K26" s="127">
        <v>-5.55</v>
      </c>
      <c r="L26" s="127">
        <v>-6.2</v>
      </c>
      <c r="M26" s="127">
        <v>-19.68</v>
      </c>
      <c r="N26" s="402"/>
      <c r="O26" s="52"/>
      <c r="P26" s="401">
        <v>-0.86</v>
      </c>
      <c r="Q26" s="127">
        <v>-2.03</v>
      </c>
      <c r="R26" s="127">
        <v>-2.63</v>
      </c>
      <c r="S26" s="402">
        <v>-19.68</v>
      </c>
      <c r="T26" s="482">
        <v>-1.91</v>
      </c>
      <c r="U26" s="136">
        <v>-1.82</v>
      </c>
      <c r="V26" s="136"/>
      <c r="W26" s="483"/>
      <c r="X26" s="52"/>
      <c r="Y26" s="401">
        <v>-0.86</v>
      </c>
      <c r="Z26" s="127">
        <v>-1.17</v>
      </c>
      <c r="AA26" s="127">
        <v>-0.6</v>
      </c>
      <c r="AB26" s="402">
        <v>-17.04</v>
      </c>
      <c r="AC26" s="136">
        <v>-1.91</v>
      </c>
      <c r="AD26" s="136">
        <v>0.09</v>
      </c>
      <c r="AE26" s="136"/>
      <c r="AF26" s="326"/>
      <c r="AG26" s="8"/>
    </row>
    <row r="27" spans="1:33" customHeight="1" ht="15.75">
      <c r="A27" s="8"/>
      <c r="B27" s="696"/>
      <c r="C27" s="470"/>
      <c r="D27" s="52"/>
      <c r="E27" s="52"/>
      <c r="F27" s="52"/>
      <c r="G27" s="52"/>
      <c r="H27" s="52"/>
      <c r="I27" s="52"/>
      <c r="J27" s="52"/>
      <c r="K27" s="52"/>
      <c r="L27" s="52"/>
      <c r="M27" s="52"/>
      <c r="N27" s="1068"/>
      <c r="O27" s="52"/>
      <c r="P27" s="470"/>
      <c r="Q27" s="52"/>
      <c r="R27" s="52"/>
      <c r="S27" s="471"/>
      <c r="T27" s="480"/>
      <c r="U27" s="148"/>
      <c r="V27" s="148"/>
      <c r="W27" s="481"/>
      <c r="X27" s="52"/>
      <c r="Y27" s="470"/>
      <c r="Z27" s="52"/>
      <c r="AA27" s="52"/>
      <c r="AB27" s="471"/>
      <c r="AC27" s="148"/>
      <c r="AD27" s="148"/>
      <c r="AE27" s="148"/>
      <c r="AF27" s="518"/>
      <c r="AG27" s="8"/>
    </row>
    <row r="28" spans="1:33" customHeight="1" ht="15.75" s="2" customFormat="1">
      <c r="A28" s="11"/>
      <c r="B28" s="695" t="s">
        <v>32</v>
      </c>
      <c r="C28" s="472"/>
      <c r="D28" s="129">
        <v>3.44</v>
      </c>
      <c r="E28" s="129">
        <v>-1.03</v>
      </c>
      <c r="F28" s="129">
        <v>30.48</v>
      </c>
      <c r="G28" s="129">
        <v>41.53</v>
      </c>
      <c r="H28" s="129">
        <v>41.44</v>
      </c>
      <c r="I28" s="129">
        <v>47.7171</v>
      </c>
      <c r="J28" s="129">
        <v>45.49</v>
      </c>
      <c r="K28" s="129">
        <v>96.71</v>
      </c>
      <c r="L28" s="129">
        <v>202.96</v>
      </c>
      <c r="M28" s="129">
        <v>140.16</v>
      </c>
      <c r="N28" s="469"/>
      <c r="O28" s="51"/>
      <c r="P28" s="468">
        <v>18.94</v>
      </c>
      <c r="Q28" s="129">
        <v>55.94</v>
      </c>
      <c r="R28" s="129">
        <v>108.35</v>
      </c>
      <c r="S28" s="469">
        <v>140.16</v>
      </c>
      <c r="T28" s="478">
        <v>44.75</v>
      </c>
      <c r="U28" s="147">
        <v>93.82</v>
      </c>
      <c r="V28" s="147"/>
      <c r="W28" s="479"/>
      <c r="X28" s="51"/>
      <c r="Y28" s="468">
        <v>18.94</v>
      </c>
      <c r="Z28" s="129">
        <v>36.99</v>
      </c>
      <c r="AA28" s="129">
        <v>52.42</v>
      </c>
      <c r="AB28" s="469">
        <v>31.81</v>
      </c>
      <c r="AC28" s="147">
        <v>44.75</v>
      </c>
      <c r="AD28" s="147">
        <v>49.07</v>
      </c>
      <c r="AE28" s="147"/>
      <c r="AF28" s="517"/>
      <c r="AG28" s="11"/>
    </row>
    <row r="29" spans="1:33" customHeight="1" ht="15.75" s="75" customFormat="1">
      <c r="A29" s="60"/>
      <c r="B29" s="697" t="s">
        <v>33</v>
      </c>
      <c r="C29" s="474"/>
      <c r="D29" s="58">
        <v>0.56</v>
      </c>
      <c r="E29" s="284" t="s">
        <v>120</v>
      </c>
      <c r="F29" s="58">
        <v>0.67</v>
      </c>
      <c r="G29" s="58">
        <v>0.67</v>
      </c>
      <c r="H29" s="58">
        <v>0.59</v>
      </c>
      <c r="I29" s="58">
        <v>0.61</v>
      </c>
      <c r="J29" s="58">
        <v>0.58</v>
      </c>
      <c r="K29" s="58">
        <v>0.73</v>
      </c>
      <c r="L29" s="58">
        <v>0.9</v>
      </c>
      <c r="M29" s="58">
        <v>0.65</v>
      </c>
      <c r="N29" s="1069"/>
      <c r="O29" s="58"/>
      <c r="P29" s="999">
        <v>0.6</v>
      </c>
      <c r="Q29" s="58">
        <v>0.72</v>
      </c>
      <c r="R29" s="58">
        <v>0.75</v>
      </c>
      <c r="S29" s="753">
        <v>0.65</v>
      </c>
      <c r="T29" s="754">
        <v>0.73</v>
      </c>
      <c r="U29" s="149">
        <v>0.71</v>
      </c>
      <c r="V29" s="149"/>
      <c r="W29" s="484"/>
      <c r="X29" s="58"/>
      <c r="Y29" s="999">
        <v>0.6</v>
      </c>
      <c r="Z29" s="58">
        <v>0.82</v>
      </c>
      <c r="AA29" s="58">
        <v>0.78</v>
      </c>
      <c r="AB29" s="753">
        <v>0.45</v>
      </c>
      <c r="AC29" s="750">
        <v>0.73</v>
      </c>
      <c r="AD29" s="149">
        <v>0.7</v>
      </c>
      <c r="AE29" s="149"/>
      <c r="AF29" s="748"/>
      <c r="AG29" s="60"/>
    </row>
    <row r="30" spans="1:33" customHeight="1" ht="15.75">
      <c r="A30" s="8"/>
      <c r="B30" s="696"/>
      <c r="C30" s="470"/>
      <c r="D30" s="52"/>
      <c r="E30" s="52"/>
      <c r="F30" s="52"/>
      <c r="G30" s="52"/>
      <c r="H30" s="52"/>
      <c r="I30" s="52"/>
      <c r="J30" s="52"/>
      <c r="K30" s="52"/>
      <c r="L30" s="52"/>
      <c r="M30" s="52"/>
      <c r="N30" s="1068"/>
      <c r="O30" s="52"/>
      <c r="P30" s="470"/>
      <c r="Q30" s="52"/>
      <c r="R30" s="52"/>
      <c r="S30" s="471"/>
      <c r="T30" s="480"/>
      <c r="U30" s="148"/>
      <c r="V30" s="148"/>
      <c r="W30" s="481"/>
      <c r="X30" s="52"/>
      <c r="Y30" s="470"/>
      <c r="Z30" s="52"/>
      <c r="AA30" s="52"/>
      <c r="AB30" s="471"/>
      <c r="AC30" s="148"/>
      <c r="AD30" s="148"/>
      <c r="AE30" s="148"/>
      <c r="AF30" s="518"/>
      <c r="AG30" s="8"/>
    </row>
    <row r="31" spans="1:33" customHeight="1" ht="15.75">
      <c r="A31" s="8"/>
      <c r="B31" s="696" t="s">
        <v>68</v>
      </c>
      <c r="C31" s="401"/>
      <c r="D31" s="127">
        <v>0</v>
      </c>
      <c r="E31" s="127">
        <v>0</v>
      </c>
      <c r="F31" s="127">
        <v>0</v>
      </c>
      <c r="G31" s="127">
        <v>0</v>
      </c>
      <c r="H31" s="127">
        <v>-0.07</v>
      </c>
      <c r="I31" s="127">
        <v>0</v>
      </c>
      <c r="J31" s="127">
        <v>0</v>
      </c>
      <c r="K31" s="127">
        <v>0</v>
      </c>
      <c r="L31" s="127">
        <v>-0.03</v>
      </c>
      <c r="M31" s="127">
        <v>0</v>
      </c>
      <c r="N31" s="402"/>
      <c r="O31" s="52"/>
      <c r="P31" s="401">
        <v>0</v>
      </c>
      <c r="Q31" s="127">
        <v>0</v>
      </c>
      <c r="R31" s="127">
        <v>0</v>
      </c>
      <c r="S31" s="402">
        <v>0</v>
      </c>
      <c r="T31" s="482">
        <v>0</v>
      </c>
      <c r="U31" s="136">
        <v>0</v>
      </c>
      <c r="V31" s="136"/>
      <c r="W31" s="483"/>
      <c r="X31" s="52"/>
      <c r="Y31" s="401">
        <v>0</v>
      </c>
      <c r="Z31" s="127">
        <v>0</v>
      </c>
      <c r="AA31" s="127">
        <v>0</v>
      </c>
      <c r="AB31" s="402">
        <v>0</v>
      </c>
      <c r="AC31" s="136">
        <v>0</v>
      </c>
      <c r="AD31" s="136">
        <v>0</v>
      </c>
      <c r="AE31" s="136"/>
      <c r="AF31" s="326"/>
      <c r="AG31" s="8"/>
    </row>
    <row r="32" spans="1:33" customHeight="1" ht="15.75">
      <c r="A32" s="8"/>
      <c r="B32" s="696" t="s">
        <v>69</v>
      </c>
      <c r="C32" s="401"/>
      <c r="D32" s="127">
        <v>-2.13</v>
      </c>
      <c r="E32" s="127">
        <v>-3.13</v>
      </c>
      <c r="F32" s="127">
        <v>-10.62</v>
      </c>
      <c r="G32" s="127">
        <v>-15.86</v>
      </c>
      <c r="H32" s="127">
        <v>-18.4</v>
      </c>
      <c r="I32" s="127">
        <v>-18.53</v>
      </c>
      <c r="J32" s="127">
        <v>-18.86</v>
      </c>
      <c r="K32" s="127">
        <v>-31</v>
      </c>
      <c r="L32" s="127">
        <v>-37.15</v>
      </c>
      <c r="M32" s="127">
        <v>-58.31</v>
      </c>
      <c r="N32" s="402"/>
      <c r="O32" s="52"/>
      <c r="P32" s="401">
        <v>-12.18</v>
      </c>
      <c r="Q32" s="127">
        <v>-25.15</v>
      </c>
      <c r="R32" s="127">
        <v>-38.35</v>
      </c>
      <c r="S32" s="402">
        <v>-58.31</v>
      </c>
      <c r="T32" s="482">
        <v>-21.13</v>
      </c>
      <c r="U32" s="136">
        <v>-42.09</v>
      </c>
      <c r="V32" s="136"/>
      <c r="W32" s="483"/>
      <c r="X32" s="52"/>
      <c r="Y32" s="401">
        <v>-12.18</v>
      </c>
      <c r="Z32" s="127">
        <v>-12.97</v>
      </c>
      <c r="AA32" s="127">
        <v>-13.2</v>
      </c>
      <c r="AB32" s="402">
        <v>-19.96</v>
      </c>
      <c r="AC32" s="136">
        <v>-21.13</v>
      </c>
      <c r="AD32" s="136">
        <v>-20.96</v>
      </c>
      <c r="AE32" s="136"/>
      <c r="AF32" s="326"/>
      <c r="AG32" s="8"/>
    </row>
    <row r="33" spans="1:33" customHeight="1" ht="15.75">
      <c r="A33" s="8"/>
      <c r="B33" s="696" t="s">
        <v>70</v>
      </c>
      <c r="C33" s="401"/>
      <c r="D33" s="127">
        <v>0</v>
      </c>
      <c r="E33" s="127">
        <v>0</v>
      </c>
      <c r="F33" s="127">
        <v>0</v>
      </c>
      <c r="G33" s="127">
        <v>0</v>
      </c>
      <c r="H33" s="127">
        <v>0</v>
      </c>
      <c r="I33" s="127">
        <v>0.09</v>
      </c>
      <c r="J33" s="127">
        <v>0.1</v>
      </c>
      <c r="K33" s="127">
        <v>0.18</v>
      </c>
      <c r="L33" s="127">
        <v>0.21</v>
      </c>
      <c r="M33" s="127">
        <v>0.26</v>
      </c>
      <c r="N33" s="402"/>
      <c r="O33" s="52"/>
      <c r="P33" s="401">
        <v>0.05</v>
      </c>
      <c r="Q33" s="127">
        <v>0.1</v>
      </c>
      <c r="R33" s="127">
        <v>0.15</v>
      </c>
      <c r="S33" s="402">
        <v>0.26</v>
      </c>
      <c r="T33" s="482">
        <v>0.11</v>
      </c>
      <c r="U33" s="136">
        <v>-0.07</v>
      </c>
      <c r="V33" s="136"/>
      <c r="W33" s="483"/>
      <c r="X33" s="52"/>
      <c r="Y33" s="401">
        <v>0.05</v>
      </c>
      <c r="Z33" s="127">
        <v>0.05</v>
      </c>
      <c r="AA33" s="127">
        <v>0.04</v>
      </c>
      <c r="AB33" s="402">
        <v>0.11</v>
      </c>
      <c r="AC33" s="136">
        <v>0.11</v>
      </c>
      <c r="AD33" s="136">
        <v>-0.18</v>
      </c>
      <c r="AE33" s="136"/>
      <c r="AF33" s="326"/>
      <c r="AG33" s="8"/>
    </row>
    <row r="34" spans="1:33" customHeight="1" ht="15.75">
      <c r="A34" s="8"/>
      <c r="B34" s="696"/>
      <c r="C34" s="470"/>
      <c r="D34" s="52"/>
      <c r="E34" s="52"/>
      <c r="F34" s="52"/>
      <c r="G34" s="52"/>
      <c r="H34" s="52"/>
      <c r="I34" s="52"/>
      <c r="J34" s="52"/>
      <c r="K34" s="52"/>
      <c r="L34" s="52"/>
      <c r="M34" s="52"/>
      <c r="N34" s="1068"/>
      <c r="O34" s="52"/>
      <c r="P34" s="470"/>
      <c r="Q34" s="52"/>
      <c r="R34" s="52"/>
      <c r="S34" s="471"/>
      <c r="T34" s="480"/>
      <c r="U34" s="148"/>
      <c r="V34" s="148"/>
      <c r="W34" s="481"/>
      <c r="X34" s="52"/>
      <c r="Y34" s="470"/>
      <c r="Z34" s="52"/>
      <c r="AA34" s="52"/>
      <c r="AB34" s="471"/>
      <c r="AC34" s="148"/>
      <c r="AD34" s="148"/>
      <c r="AE34" s="148"/>
      <c r="AF34" s="518"/>
      <c r="AG34" s="8"/>
    </row>
    <row r="35" spans="1:33" customHeight="1" ht="15.75" s="2" customFormat="1">
      <c r="A35" s="11"/>
      <c r="B35" s="699" t="s">
        <v>34</v>
      </c>
      <c r="C35" s="468"/>
      <c r="D35" s="129">
        <v>1.31</v>
      </c>
      <c r="E35" s="129">
        <v>-4.16</v>
      </c>
      <c r="F35" s="129">
        <v>19.86</v>
      </c>
      <c r="G35" s="129">
        <v>25.67</v>
      </c>
      <c r="H35" s="129">
        <v>22.97</v>
      </c>
      <c r="I35" s="129">
        <v>29.28</v>
      </c>
      <c r="J35" s="129">
        <v>26.73</v>
      </c>
      <c r="K35" s="129">
        <v>65.89</v>
      </c>
      <c r="L35" s="129">
        <v>166</v>
      </c>
      <c r="M35" s="129">
        <v>82.11</v>
      </c>
      <c r="N35" s="469"/>
      <c r="O35" s="51"/>
      <c r="P35" s="468">
        <v>6.82</v>
      </c>
      <c r="Q35" s="129">
        <v>30.89</v>
      </c>
      <c r="R35" s="129">
        <v>70.15</v>
      </c>
      <c r="S35" s="469">
        <v>82.11</v>
      </c>
      <c r="T35" s="478">
        <v>23.74</v>
      </c>
      <c r="U35" s="147">
        <v>51.66</v>
      </c>
      <c r="V35" s="147"/>
      <c r="W35" s="479"/>
      <c r="X35" s="51"/>
      <c r="Y35" s="468">
        <v>6.82</v>
      </c>
      <c r="Z35" s="129">
        <v>24.07</v>
      </c>
      <c r="AA35" s="129">
        <v>39.26</v>
      </c>
      <c r="AB35" s="469">
        <v>11.96</v>
      </c>
      <c r="AC35" s="147">
        <v>23.74</v>
      </c>
      <c r="AD35" s="147">
        <v>27.92</v>
      </c>
      <c r="AE35" s="147"/>
      <c r="AF35" s="517"/>
      <c r="AG35" s="11"/>
    </row>
    <row r="36" spans="1:33" customHeight="1" ht="15.75">
      <c r="A36" s="8"/>
      <c r="B36" s="400"/>
      <c r="C36" s="397"/>
      <c r="D36" s="101"/>
      <c r="E36" s="101"/>
      <c r="F36" s="101"/>
      <c r="G36" s="101"/>
      <c r="H36" s="101"/>
      <c r="I36" s="101"/>
      <c r="J36" s="101"/>
      <c r="K36" s="101"/>
      <c r="L36" s="101"/>
      <c r="M36" s="101"/>
      <c r="N36" s="1070"/>
      <c r="O36" s="8"/>
      <c r="P36" s="397"/>
      <c r="Q36" s="101"/>
      <c r="R36" s="101"/>
      <c r="S36" s="398"/>
      <c r="T36" s="397"/>
      <c r="U36" s="101"/>
      <c r="V36" s="101"/>
      <c r="W36" s="398"/>
      <c r="X36" s="8"/>
      <c r="Y36" s="397"/>
      <c r="Z36" s="101"/>
      <c r="AA36" s="101"/>
      <c r="AB36" s="398"/>
      <c r="AC36" s="101"/>
      <c r="AD36" s="101"/>
      <c r="AE36" s="101"/>
      <c r="AF36" s="442"/>
      <c r="AG36" s="8"/>
    </row>
    <row r="37" spans="1:33" customHeight="1" ht="15.75">
      <c r="A37" s="8"/>
      <c r="B37" s="8"/>
      <c r="C37" s="8"/>
      <c r="D37" s="8"/>
      <c r="E37" s="8"/>
      <c r="F37" s="8"/>
      <c r="G37" s="8"/>
      <c r="H37" s="8"/>
      <c r="I37" s="8"/>
      <c r="J37" s="8"/>
      <c r="K37" s="8"/>
      <c r="L37" s="8"/>
      <c r="M37" s="8"/>
      <c r="N37" s="13"/>
      <c r="O37" s="8"/>
      <c r="P37" s="8"/>
      <c r="Q37" s="8"/>
      <c r="R37" s="8"/>
      <c r="S37" s="8"/>
      <c r="T37" s="8"/>
      <c r="U37" s="8"/>
      <c r="V37" s="8"/>
      <c r="W37" s="8"/>
      <c r="X37" s="8"/>
      <c r="Y37" s="8"/>
      <c r="Z37" s="8"/>
      <c r="AA37" s="8"/>
      <c r="AB37" s="8"/>
      <c r="AC37" s="8"/>
      <c r="AD37" s="8"/>
      <c r="AE37" s="8"/>
      <c r="AF37" s="8"/>
      <c r="AG37" s="8"/>
    </row>
    <row r="38" spans="1:33" customHeight="1" ht="15.75">
      <c r="A38" s="8"/>
      <c r="B38" s="220" t="s">
        <v>222</v>
      </c>
      <c r="C38" s="187"/>
      <c r="D38" s="188">
        <v>2.78</v>
      </c>
      <c r="E38" s="188">
        <v>2.33</v>
      </c>
      <c r="F38" s="188">
        <v>2.33</v>
      </c>
      <c r="G38" s="188">
        <v>2.51</v>
      </c>
      <c r="H38" s="188">
        <v>2.87</v>
      </c>
      <c r="I38" s="188">
        <v>3.12</v>
      </c>
      <c r="J38" s="188">
        <v>3.7</v>
      </c>
      <c r="K38" s="188">
        <v>3.86</v>
      </c>
      <c r="L38" s="188">
        <v>3.6</v>
      </c>
      <c r="M38" s="188">
        <v>4.31</v>
      </c>
      <c r="N38" s="1071"/>
      <c r="O38" s="63"/>
      <c r="P38" s="221">
        <v>3.99</v>
      </c>
      <c r="Q38" s="188">
        <v>4.14</v>
      </c>
      <c r="R38" s="188">
        <v>4.29</v>
      </c>
      <c r="S38" s="188">
        <v>4.31</v>
      </c>
      <c r="T38" s="222">
        <v>4.28</v>
      </c>
      <c r="U38" s="223">
        <v>4.34</v>
      </c>
      <c r="V38" s="223"/>
      <c r="W38" s="257"/>
      <c r="X38" s="63"/>
      <c r="Y38" s="221">
        <v>3.99</v>
      </c>
      <c r="Z38" s="188">
        <v>4.29</v>
      </c>
      <c r="AA38" s="188">
        <v>4.6</v>
      </c>
      <c r="AB38" s="188">
        <v>3.81</v>
      </c>
      <c r="AC38" s="222">
        <v>4.28</v>
      </c>
      <c r="AD38" s="223">
        <v>4.4</v>
      </c>
      <c r="AE38" s="223"/>
      <c r="AF38" s="749"/>
      <c r="AG38" s="8"/>
    </row>
    <row r="39" spans="1:33" customHeight="1" ht="15.75">
      <c r="A39" s="8"/>
      <c r="B39" s="220" t="s">
        <v>223</v>
      </c>
      <c r="C39" s="187"/>
      <c r="D39" s="188">
        <v>2.51</v>
      </c>
      <c r="E39" s="188">
        <v>2.42</v>
      </c>
      <c r="F39" s="188">
        <v>2.42</v>
      </c>
      <c r="G39" s="188">
        <v>2.7</v>
      </c>
      <c r="H39" s="188">
        <v>3.26</v>
      </c>
      <c r="I39" s="188">
        <v>3.22</v>
      </c>
      <c r="J39" s="188">
        <v>4.31</v>
      </c>
      <c r="K39" s="188">
        <v>3.43</v>
      </c>
      <c r="L39" s="188">
        <v>3.97</v>
      </c>
      <c r="M39" s="188">
        <v>4.44</v>
      </c>
      <c r="N39" s="1071"/>
      <c r="O39" s="63"/>
      <c r="P39" s="221">
        <v>4.09</v>
      </c>
      <c r="Q39" s="188">
        <v>4.49</v>
      </c>
      <c r="R39" s="188">
        <v>4.65</v>
      </c>
      <c r="S39" s="188">
        <v>4.44</v>
      </c>
      <c r="T39" s="222">
        <v>4.39</v>
      </c>
      <c r="U39" s="223">
        <v>4.35</v>
      </c>
      <c r="V39" s="223"/>
      <c r="W39" s="257"/>
      <c r="X39" s="63"/>
      <c r="Y39" s="221">
        <v>4.09</v>
      </c>
      <c r="Z39" s="188">
        <v>4.49</v>
      </c>
      <c r="AA39" s="188">
        <v>4.65</v>
      </c>
      <c r="AB39" s="188">
        <v>4.44</v>
      </c>
      <c r="AC39" s="222">
        <v>4.39</v>
      </c>
      <c r="AD39" s="223">
        <v>4.35</v>
      </c>
      <c r="AE39" s="223"/>
      <c r="AF39" s="749"/>
      <c r="AG39" s="8"/>
    </row>
    <row r="40" spans="1:33" customHeight="1" ht="15.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customHeight="1" ht="15.75">
      <c r="A41" s="8"/>
      <c r="B41" s="736" t="s">
        <v>183</v>
      </c>
      <c r="C41" s="737">
        <v>2008</v>
      </c>
      <c r="D41" s="737">
        <v>2009</v>
      </c>
      <c r="E41" s="737">
        <v>2010</v>
      </c>
      <c r="F41" s="738">
        <v>2011</v>
      </c>
      <c r="G41" s="738">
        <v>2012</v>
      </c>
      <c r="H41" s="738">
        <v>2013</v>
      </c>
      <c r="I41" s="738">
        <v>2014</v>
      </c>
      <c r="J41" s="738">
        <v>2015</v>
      </c>
      <c r="K41" s="738">
        <v>2016</v>
      </c>
      <c r="L41" s="738">
        <v>2017</v>
      </c>
      <c r="M41" s="738">
        <v>2018</v>
      </c>
      <c r="N41" s="742">
        <f>+M41+1</f>
        <v>2019</v>
      </c>
      <c r="O41" s="7"/>
      <c r="P41" s="740" t="s">
        <v>16</v>
      </c>
      <c r="Q41" s="741" t="s">
        <v>17</v>
      </c>
      <c r="R41" s="741" t="s">
        <v>18</v>
      </c>
      <c r="S41" s="742" t="s">
        <v>19</v>
      </c>
      <c r="T41" s="740" t="s">
        <v>20</v>
      </c>
      <c r="U41" s="741" t="s">
        <v>21</v>
      </c>
      <c r="V41" s="741" t="s">
        <v>22</v>
      </c>
      <c r="W41" s="742" t="s">
        <v>23</v>
      </c>
      <c r="X41" s="7"/>
      <c r="Y41" s="740" t="s">
        <v>16</v>
      </c>
      <c r="Z41" s="741" t="s">
        <v>24</v>
      </c>
      <c r="AA41" s="741" t="s">
        <v>25</v>
      </c>
      <c r="AB41" s="743" t="s">
        <v>26</v>
      </c>
      <c r="AC41" s="740" t="s">
        <v>20</v>
      </c>
      <c r="AD41" s="741" t="s">
        <v>27</v>
      </c>
      <c r="AE41" s="741" t="s">
        <v>28</v>
      </c>
      <c r="AF41" s="743" t="s">
        <v>29</v>
      </c>
      <c r="AG41" s="8"/>
    </row>
    <row r="42" spans="1:33" customHeight="1" ht="15.75">
      <c r="A42" s="8"/>
      <c r="B42" s="325"/>
      <c r="C42" s="385"/>
      <c r="D42" s="8"/>
      <c r="E42" s="8"/>
      <c r="F42" s="8"/>
      <c r="G42" s="8"/>
      <c r="H42" s="8"/>
      <c r="I42" s="8"/>
      <c r="J42" s="8"/>
      <c r="K42" s="8"/>
      <c r="L42" s="8"/>
      <c r="M42" s="8"/>
      <c r="N42" s="386"/>
      <c r="O42" s="8"/>
      <c r="P42" s="385"/>
      <c r="Q42" s="8"/>
      <c r="R42" s="8"/>
      <c r="S42" s="386"/>
      <c r="T42" s="385"/>
      <c r="U42" s="8"/>
      <c r="V42" s="8"/>
      <c r="W42" s="386"/>
      <c r="X42" s="8"/>
      <c r="Y42" s="385"/>
      <c r="Z42" s="8"/>
      <c r="AA42" s="8"/>
      <c r="AB42" s="386"/>
      <c r="AC42" s="8"/>
      <c r="AD42" s="8"/>
      <c r="AE42" s="8"/>
      <c r="AF42" s="322"/>
      <c r="AG42" s="8"/>
    </row>
    <row r="43" spans="1:33" customHeight="1" ht="15.75" s="2" customFormat="1">
      <c r="A43" s="11"/>
      <c r="B43" s="694" t="s">
        <v>30</v>
      </c>
      <c r="C43" s="468"/>
      <c r="D43" s="129">
        <v>2.21</v>
      </c>
      <c r="E43" s="129">
        <v>3.23</v>
      </c>
      <c r="F43" s="129">
        <v>19.46</v>
      </c>
      <c r="G43" s="129">
        <v>24.75</v>
      </c>
      <c r="H43" s="129">
        <v>24.29</v>
      </c>
      <c r="I43" s="129">
        <v>25.14</v>
      </c>
      <c r="J43" s="129">
        <v>21.38</v>
      </c>
      <c r="K43" s="129">
        <v>34.38</v>
      </c>
      <c r="L43" s="129">
        <v>62.81</v>
      </c>
      <c r="M43" s="129">
        <v>49.97</v>
      </c>
      <c r="N43" s="469"/>
      <c r="O43" s="51"/>
      <c r="P43" s="468">
        <v>7.97</v>
      </c>
      <c r="Q43" s="129">
        <v>18.64</v>
      </c>
      <c r="R43" s="129">
        <v>33.61</v>
      </c>
      <c r="S43" s="469">
        <v>49.97</v>
      </c>
      <c r="T43" s="478">
        <v>14.31</v>
      </c>
      <c r="U43" s="147">
        <v>30.32</v>
      </c>
      <c r="V43" s="147"/>
      <c r="W43" s="479"/>
      <c r="X43" s="51"/>
      <c r="Y43" s="468">
        <v>7.97</v>
      </c>
      <c r="Z43" s="129">
        <v>10.67</v>
      </c>
      <c r="AA43" s="129">
        <v>14.97</v>
      </c>
      <c r="AB43" s="469">
        <v>16.36</v>
      </c>
      <c r="AC43" s="147">
        <v>14.31</v>
      </c>
      <c r="AD43" s="147">
        <v>16.01</v>
      </c>
      <c r="AE43" s="147"/>
      <c r="AF43" s="517"/>
      <c r="AG43" s="11"/>
    </row>
    <row r="44" spans="1:33" customHeight="1" ht="15.75">
      <c r="A44" s="8"/>
      <c r="B44" s="694"/>
      <c r="C44" s="470"/>
      <c r="D44" s="52"/>
      <c r="E44" s="52"/>
      <c r="F44" s="52"/>
      <c r="G44" s="52"/>
      <c r="H44" s="52"/>
      <c r="I44" s="52"/>
      <c r="J44" s="52"/>
      <c r="K44" s="52"/>
      <c r="L44" s="52"/>
      <c r="M44" s="52"/>
      <c r="N44" s="1068"/>
      <c r="O44" s="52"/>
      <c r="P44" s="475"/>
      <c r="Q44" s="53"/>
      <c r="R44" s="53"/>
      <c r="S44" s="476"/>
      <c r="T44" s="480"/>
      <c r="U44" s="148"/>
      <c r="V44" s="148"/>
      <c r="W44" s="481"/>
      <c r="X44" s="53"/>
      <c r="Y44" s="475"/>
      <c r="Z44" s="53"/>
      <c r="AA44" s="53"/>
      <c r="AB44" s="476"/>
      <c r="AC44" s="148"/>
      <c r="AD44" s="148"/>
      <c r="AE44" s="148"/>
      <c r="AF44" s="518"/>
      <c r="AG44" s="8"/>
    </row>
    <row r="45" spans="1:33" customHeight="1" ht="15.75">
      <c r="A45" s="8"/>
      <c r="B45" s="692" t="s">
        <v>62</v>
      </c>
      <c r="C45" s="401"/>
      <c r="D45" s="127">
        <v>0</v>
      </c>
      <c r="E45" s="127">
        <v>0</v>
      </c>
      <c r="F45" s="127">
        <v>0</v>
      </c>
      <c r="G45" s="127">
        <v>0</v>
      </c>
      <c r="H45" s="127">
        <v>0</v>
      </c>
      <c r="I45" s="127">
        <v>0.01</v>
      </c>
      <c r="J45" s="127">
        <v>0.62</v>
      </c>
      <c r="K45" s="127">
        <v>1.53</v>
      </c>
      <c r="L45" s="127">
        <v>6.54</v>
      </c>
      <c r="M45" s="127">
        <v>1.8</v>
      </c>
      <c r="N45" s="402"/>
      <c r="O45" s="52"/>
      <c r="P45" s="401">
        <v>0</v>
      </c>
      <c r="Q45" s="127">
        <v>1.88</v>
      </c>
      <c r="R45" s="127">
        <v>1.81</v>
      </c>
      <c r="S45" s="402">
        <v>1.8</v>
      </c>
      <c r="T45" s="482">
        <v>1.19</v>
      </c>
      <c r="U45" s="136">
        <v>1.17</v>
      </c>
      <c r="V45" s="136"/>
      <c r="W45" s="483"/>
      <c r="X45" s="52"/>
      <c r="Y45" s="401">
        <v>0</v>
      </c>
      <c r="Z45" s="127">
        <v>1.88</v>
      </c>
      <c r="AA45" s="127">
        <v>-0.07</v>
      </c>
      <c r="AB45" s="402">
        <v>-0.01</v>
      </c>
      <c r="AC45" s="136">
        <v>1.19</v>
      </c>
      <c r="AD45" s="136">
        <v>-0.02</v>
      </c>
      <c r="AE45" s="136"/>
      <c r="AF45" s="326"/>
      <c r="AG45" s="8"/>
    </row>
    <row r="46" spans="1:33" customHeight="1" ht="15.75" s="2" customFormat="1">
      <c r="A46" s="11"/>
      <c r="B46" s="692" t="s">
        <v>63</v>
      </c>
      <c r="C46" s="468"/>
      <c r="D46" s="127">
        <v>-0.98</v>
      </c>
      <c r="E46" s="127">
        <v>-3.67</v>
      </c>
      <c r="F46" s="127">
        <v>-6.36</v>
      </c>
      <c r="G46" s="127">
        <v>-8.2</v>
      </c>
      <c r="H46" s="127">
        <v>-9.84</v>
      </c>
      <c r="I46" s="127">
        <v>-9.86</v>
      </c>
      <c r="J46" s="127">
        <v>-9.7</v>
      </c>
      <c r="K46" s="127">
        <v>-10.84</v>
      </c>
      <c r="L46" s="127">
        <v>-13.04</v>
      </c>
      <c r="M46" s="127">
        <v>-19.23</v>
      </c>
      <c r="N46" s="402"/>
      <c r="O46" s="52"/>
      <c r="P46" s="401">
        <v>-3.22</v>
      </c>
      <c r="Q46" s="127">
        <v>-7.01</v>
      </c>
      <c r="R46" s="127">
        <v>-10.19</v>
      </c>
      <c r="S46" s="402">
        <v>-19.23</v>
      </c>
      <c r="T46" s="1047">
        <v>-5.04</v>
      </c>
      <c r="U46" s="136">
        <v>-9.89</v>
      </c>
      <c r="V46" s="136"/>
      <c r="W46" s="483"/>
      <c r="X46" s="52"/>
      <c r="Y46" s="401">
        <v>-3.22</v>
      </c>
      <c r="Z46" s="127">
        <v>-3.79</v>
      </c>
      <c r="AA46" s="127">
        <v>-3.19</v>
      </c>
      <c r="AB46" s="402">
        <v>-9.04</v>
      </c>
      <c r="AC46" s="1048">
        <v>-5.04</v>
      </c>
      <c r="AD46" s="136">
        <v>-4.85</v>
      </c>
      <c r="AE46" s="136"/>
      <c r="AF46" s="326"/>
      <c r="AG46" s="11"/>
    </row>
    <row r="47" spans="1:33" customHeight="1" ht="15.75">
      <c r="A47" s="8"/>
      <c r="B47" s="953" t="s">
        <v>64</v>
      </c>
      <c r="C47" s="401"/>
      <c r="D47" s="127">
        <v>-0.43</v>
      </c>
      <c r="E47" s="127">
        <v>-1.93</v>
      </c>
      <c r="F47" s="127">
        <v>-4.88</v>
      </c>
      <c r="G47" s="127">
        <v>-6.18</v>
      </c>
      <c r="H47" s="127">
        <v>-7.83</v>
      </c>
      <c r="I47" s="127">
        <v>-6.12</v>
      </c>
      <c r="J47" s="127">
        <v>-5.55</v>
      </c>
      <c r="K47" s="127">
        <v>-7.33</v>
      </c>
      <c r="L47" s="127">
        <v>-9.19</v>
      </c>
      <c r="M47" s="127">
        <v>-12.94</v>
      </c>
      <c r="N47" s="402"/>
      <c r="O47" s="52"/>
      <c r="P47" s="401">
        <v>-2.48</v>
      </c>
      <c r="Q47" s="127">
        <v>-5.41</v>
      </c>
      <c r="R47" s="127">
        <v>-8.36</v>
      </c>
      <c r="S47" s="402">
        <v>-12.94</v>
      </c>
      <c r="T47" s="482">
        <v>-4</v>
      </c>
      <c r="U47" s="136">
        <v>-8.07</v>
      </c>
      <c r="V47" s="136"/>
      <c r="W47" s="483"/>
      <c r="X47" s="52"/>
      <c r="Y47" s="401">
        <v>-2.48</v>
      </c>
      <c r="Z47" s="127">
        <v>-2.93</v>
      </c>
      <c r="AA47" s="127">
        <v>-2.94</v>
      </c>
      <c r="AB47" s="402">
        <v>-4.58</v>
      </c>
      <c r="AC47" s="136">
        <v>-4</v>
      </c>
      <c r="AD47" s="136">
        <v>-4.07</v>
      </c>
      <c r="AE47" s="136"/>
      <c r="AF47" s="326"/>
      <c r="AG47" s="8"/>
    </row>
    <row r="48" spans="1:33" customHeight="1" ht="15.75">
      <c r="A48" s="8"/>
      <c r="B48" s="953" t="s">
        <v>65</v>
      </c>
      <c r="C48" s="401"/>
      <c r="D48" s="127">
        <v>-0.23</v>
      </c>
      <c r="E48" s="127">
        <v>-0.92</v>
      </c>
      <c r="F48" s="127">
        <v>-1.36</v>
      </c>
      <c r="G48" s="127">
        <v>-1.22</v>
      </c>
      <c r="H48" s="127">
        <v>-1.14</v>
      </c>
      <c r="I48" s="127">
        <v>-1.33</v>
      </c>
      <c r="J48" s="127">
        <v>-1.57</v>
      </c>
      <c r="K48" s="127">
        <v>-2.08</v>
      </c>
      <c r="L48" s="127">
        <v>-2.14</v>
      </c>
      <c r="M48" s="127">
        <v>-1.73</v>
      </c>
      <c r="N48" s="402"/>
      <c r="O48" s="52"/>
      <c r="P48" s="401">
        <v>-0.52</v>
      </c>
      <c r="Q48" s="127">
        <v>-1.1</v>
      </c>
      <c r="R48" s="127">
        <v>-1.22</v>
      </c>
      <c r="S48" s="402">
        <v>-1.73</v>
      </c>
      <c r="T48" s="482">
        <v>-0.59</v>
      </c>
      <c r="U48" s="136">
        <v>-1.4</v>
      </c>
      <c r="V48" s="136"/>
      <c r="W48" s="483"/>
      <c r="X48" s="52"/>
      <c r="Y48" s="401">
        <v>-0.52</v>
      </c>
      <c r="Z48" s="127">
        <v>-0.58</v>
      </c>
      <c r="AA48" s="127">
        <v>-0.12</v>
      </c>
      <c r="AB48" s="402">
        <v>-0.5</v>
      </c>
      <c r="AC48" s="136">
        <v>-0.59</v>
      </c>
      <c r="AD48" s="136">
        <v>-0.8</v>
      </c>
      <c r="AE48" s="136"/>
      <c r="AF48" s="326"/>
      <c r="AG48" s="8"/>
    </row>
    <row r="49" spans="1:33" customHeight="1" ht="15.75">
      <c r="A49" s="8"/>
      <c r="B49" s="953" t="s">
        <v>66</v>
      </c>
      <c r="C49" s="401"/>
      <c r="D49" s="127">
        <v>-0.32</v>
      </c>
      <c r="E49" s="127">
        <v>-0.82</v>
      </c>
      <c r="F49" s="127">
        <v>-0.12</v>
      </c>
      <c r="G49" s="127">
        <v>-0.8</v>
      </c>
      <c r="H49" s="127">
        <v>-0.87</v>
      </c>
      <c r="I49" s="127">
        <v>-2.41</v>
      </c>
      <c r="J49" s="127">
        <v>-2.59</v>
      </c>
      <c r="K49" s="127">
        <v>-1.44</v>
      </c>
      <c r="L49" s="127">
        <v>-1.72</v>
      </c>
      <c r="M49" s="127">
        <v>-4.57</v>
      </c>
      <c r="N49" s="402"/>
      <c r="O49" s="52"/>
      <c r="P49" s="401">
        <v>-0.22</v>
      </c>
      <c r="Q49" s="127">
        <v>-0.49</v>
      </c>
      <c r="R49" s="127">
        <v>-0.61</v>
      </c>
      <c r="S49" s="402">
        <v>-4.57</v>
      </c>
      <c r="T49" s="482">
        <v>-0.45</v>
      </c>
      <c r="U49" s="136">
        <v>-0.42</v>
      </c>
      <c r="V49" s="136"/>
      <c r="W49" s="483"/>
      <c r="X49" s="52"/>
      <c r="Y49" s="401">
        <v>-0.22</v>
      </c>
      <c r="Z49" s="127">
        <v>-0.27</v>
      </c>
      <c r="AA49" s="127">
        <v>-0.12</v>
      </c>
      <c r="AB49" s="402">
        <v>-3.96</v>
      </c>
      <c r="AC49" s="136">
        <v>-0.45</v>
      </c>
      <c r="AD49" s="136">
        <v>0.03</v>
      </c>
      <c r="AE49" s="136"/>
      <c r="AF49" s="326"/>
      <c r="AG49" s="8"/>
    </row>
    <row r="50" spans="1:33" customHeight="1" ht="15.75">
      <c r="A50" s="8"/>
      <c r="B50" s="696"/>
      <c r="C50" s="470"/>
      <c r="D50" s="52"/>
      <c r="E50" s="52"/>
      <c r="F50" s="52"/>
      <c r="G50" s="52"/>
      <c r="H50" s="52"/>
      <c r="I50" s="52"/>
      <c r="J50" s="52"/>
      <c r="K50" s="52"/>
      <c r="L50" s="52"/>
      <c r="M50" s="52"/>
      <c r="N50" s="1068"/>
      <c r="O50" s="52"/>
      <c r="P50" s="401"/>
      <c r="Q50" s="52"/>
      <c r="R50" s="52"/>
      <c r="S50" s="471"/>
      <c r="T50" s="480"/>
      <c r="U50" s="148"/>
      <c r="V50" s="148"/>
      <c r="W50" s="481"/>
      <c r="X50" s="52"/>
      <c r="Y50" s="470"/>
      <c r="Z50" s="52"/>
      <c r="AA50" s="52"/>
      <c r="AB50" s="471"/>
      <c r="AC50" s="148"/>
      <c r="AD50" s="148"/>
      <c r="AE50" s="148"/>
      <c r="AF50" s="518"/>
      <c r="AG50" s="8"/>
    </row>
    <row r="51" spans="1:33" customHeight="1" ht="15.75" s="2" customFormat="1">
      <c r="A51" s="11"/>
      <c r="B51" s="695" t="s">
        <v>32</v>
      </c>
      <c r="C51" s="472"/>
      <c r="D51" s="51">
        <v>1.23</v>
      </c>
      <c r="E51" s="129">
        <v>-0.44</v>
      </c>
      <c r="F51" s="51">
        <v>13.1</v>
      </c>
      <c r="G51" s="51">
        <v>16.56</v>
      </c>
      <c r="H51" s="51">
        <v>14.45</v>
      </c>
      <c r="I51" s="51">
        <v>15.29</v>
      </c>
      <c r="J51" s="51">
        <v>12.3</v>
      </c>
      <c r="K51" s="51">
        <v>25.07</v>
      </c>
      <c r="L51" s="51">
        <v>56.3</v>
      </c>
      <c r="M51" s="51">
        <v>32.54</v>
      </c>
      <c r="N51" s="469"/>
      <c r="O51" s="51"/>
      <c r="P51" s="468">
        <v>4.75</v>
      </c>
      <c r="Q51" s="129">
        <v>13.51</v>
      </c>
      <c r="R51" s="129">
        <v>25.23</v>
      </c>
      <c r="S51" s="469">
        <v>32.54</v>
      </c>
      <c r="T51" s="478">
        <v>10.46</v>
      </c>
      <c r="U51" s="147">
        <v>21.6</v>
      </c>
      <c r="V51" s="147"/>
      <c r="W51" s="479"/>
      <c r="X51" s="51"/>
      <c r="Y51" s="468">
        <v>4.75</v>
      </c>
      <c r="Z51" s="129">
        <v>8.76</v>
      </c>
      <c r="AA51" s="129">
        <v>11.72</v>
      </c>
      <c r="AB51" s="469">
        <v>7.31</v>
      </c>
      <c r="AC51" s="147">
        <v>10.46</v>
      </c>
      <c r="AD51" s="147">
        <v>11.15</v>
      </c>
      <c r="AE51" s="147"/>
      <c r="AF51" s="517"/>
      <c r="AG51" s="11"/>
    </row>
    <row r="52" spans="1:33" customHeight="1" ht="15.75" s="75" customFormat="1">
      <c r="A52" s="60"/>
      <c r="B52" s="697" t="s">
        <v>33</v>
      </c>
      <c r="C52" s="474"/>
      <c r="D52" s="1009">
        <v>0.56</v>
      </c>
      <c r="E52" s="1024" t="s">
        <v>120</v>
      </c>
      <c r="F52" s="1009">
        <v>0.67</v>
      </c>
      <c r="G52" s="1009">
        <v>0.67</v>
      </c>
      <c r="H52" s="1009">
        <v>0.59</v>
      </c>
      <c r="I52" s="1009">
        <v>0.61</v>
      </c>
      <c r="J52" s="1009">
        <v>0.58</v>
      </c>
      <c r="K52" s="1009">
        <v>0.73</v>
      </c>
      <c r="L52" s="1009">
        <v>0.9</v>
      </c>
      <c r="M52" s="1009">
        <v>0.65</v>
      </c>
      <c r="N52" s="1072"/>
      <c r="O52" s="1009"/>
      <c r="P52" s="1020">
        <v>0.6</v>
      </c>
      <c r="Q52" s="1009">
        <v>0.72</v>
      </c>
      <c r="R52" s="1009">
        <v>0.75</v>
      </c>
      <c r="S52" s="1025">
        <v>0.65</v>
      </c>
      <c r="T52" s="1026">
        <v>0.73</v>
      </c>
      <c r="U52" s="1012">
        <v>0.71</v>
      </c>
      <c r="V52" s="1012"/>
      <c r="W52" s="298"/>
      <c r="X52" s="1009"/>
      <c r="Y52" s="1027">
        <v>0.6</v>
      </c>
      <c r="Z52" s="1009">
        <v>0.82</v>
      </c>
      <c r="AA52" s="1009">
        <v>0.78</v>
      </c>
      <c r="AB52" s="1025">
        <v>0.45</v>
      </c>
      <c r="AC52" s="1023">
        <v>0.73</v>
      </c>
      <c r="AD52" s="1012">
        <v>0.7</v>
      </c>
      <c r="AE52" s="149"/>
      <c r="AF52" s="748"/>
      <c r="AG52" s="60"/>
    </row>
    <row r="53" spans="1:33" customHeight="1" ht="15.75">
      <c r="A53" s="8"/>
      <c r="B53" s="696"/>
      <c r="C53" s="401"/>
      <c r="D53" s="127"/>
      <c r="E53" s="127"/>
      <c r="F53" s="127"/>
      <c r="G53" s="127"/>
      <c r="H53" s="127"/>
      <c r="I53" s="127"/>
      <c r="J53" s="127"/>
      <c r="K53" s="127"/>
      <c r="L53" s="127"/>
      <c r="M53" s="127"/>
      <c r="N53" s="1068"/>
      <c r="O53" s="52"/>
      <c r="P53" s="401"/>
      <c r="Q53" s="127"/>
      <c r="R53" s="127"/>
      <c r="S53" s="402"/>
      <c r="T53" s="482"/>
      <c r="U53" s="136"/>
      <c r="V53" s="148"/>
      <c r="W53" s="481"/>
      <c r="X53" s="52"/>
      <c r="Y53" s="401"/>
      <c r="Z53" s="127"/>
      <c r="AA53" s="127"/>
      <c r="AB53" s="402"/>
      <c r="AC53" s="136"/>
      <c r="AD53" s="136"/>
      <c r="AE53" s="136"/>
      <c r="AF53" s="326"/>
      <c r="AG53" s="8"/>
    </row>
    <row r="54" spans="1:33" customHeight="1" ht="15.75">
      <c r="A54" s="8"/>
      <c r="B54" s="696" t="s">
        <v>68</v>
      </c>
      <c r="C54" s="401"/>
      <c r="D54" s="127">
        <v>0</v>
      </c>
      <c r="E54" s="127">
        <v>0</v>
      </c>
      <c r="F54" s="127">
        <v>0</v>
      </c>
      <c r="G54" s="127">
        <v>0</v>
      </c>
      <c r="H54" s="127">
        <v>-0.03</v>
      </c>
      <c r="I54" s="127">
        <v>0</v>
      </c>
      <c r="J54" s="127">
        <v>0</v>
      </c>
      <c r="K54" s="127">
        <v>0</v>
      </c>
      <c r="L54" s="127">
        <v>-0.01</v>
      </c>
      <c r="M54" s="127">
        <v>0</v>
      </c>
      <c r="N54" s="402"/>
      <c r="O54" s="52"/>
      <c r="P54" s="401">
        <v>0</v>
      </c>
      <c r="Q54" s="127">
        <v>0</v>
      </c>
      <c r="R54" s="127">
        <v>0</v>
      </c>
      <c r="S54" s="402">
        <v>0</v>
      </c>
      <c r="T54" s="482">
        <v>0</v>
      </c>
      <c r="U54" s="136">
        <v>0</v>
      </c>
      <c r="V54" s="136"/>
      <c r="W54" s="483"/>
      <c r="X54" s="52"/>
      <c r="Y54" s="401">
        <v>0</v>
      </c>
      <c r="Z54" s="127">
        <v>0</v>
      </c>
      <c r="AA54" s="127">
        <v>0</v>
      </c>
      <c r="AB54" s="1006">
        <v>0</v>
      </c>
      <c r="AC54" s="136">
        <v>0</v>
      </c>
      <c r="AD54" s="136">
        <v>0</v>
      </c>
      <c r="AE54" s="136"/>
      <c r="AF54" s="326"/>
      <c r="AG54" s="8"/>
    </row>
    <row r="55" spans="1:33" customHeight="1" ht="15.75">
      <c r="A55" s="8"/>
      <c r="B55" s="696" t="s">
        <v>69</v>
      </c>
      <c r="C55" s="401"/>
      <c r="D55" s="127">
        <v>-0.76</v>
      </c>
      <c r="E55" s="127">
        <v>-1.34</v>
      </c>
      <c r="F55" s="127">
        <v>-4.56</v>
      </c>
      <c r="G55" s="127">
        <v>-6.32</v>
      </c>
      <c r="H55" s="127">
        <v>-6.42</v>
      </c>
      <c r="I55" s="127">
        <v>-5.94</v>
      </c>
      <c r="J55" s="127">
        <v>-5.1</v>
      </c>
      <c r="K55" s="127">
        <v>-8.04</v>
      </c>
      <c r="L55" s="127">
        <v>-10.31</v>
      </c>
      <c r="M55" s="127">
        <v>-13.54</v>
      </c>
      <c r="N55" s="402"/>
      <c r="O55" s="52"/>
      <c r="P55" s="401">
        <v>-3.05</v>
      </c>
      <c r="Q55" s="127">
        <v>-6.07</v>
      </c>
      <c r="R55" s="127">
        <v>-8.93</v>
      </c>
      <c r="S55" s="402">
        <v>-13.54</v>
      </c>
      <c r="T55" s="482">
        <v>-4.94</v>
      </c>
      <c r="U55" s="136">
        <v>-9.69</v>
      </c>
      <c r="V55" s="136"/>
      <c r="W55" s="483"/>
      <c r="X55" s="52"/>
      <c r="Y55" s="401">
        <v>-3.05</v>
      </c>
      <c r="Z55" s="127">
        <v>-3.02</v>
      </c>
      <c r="AA55" s="127">
        <v>-2.85</v>
      </c>
      <c r="AB55" s="402">
        <v>-4.61</v>
      </c>
      <c r="AC55" s="136">
        <v>-4.94</v>
      </c>
      <c r="AD55" s="136">
        <v>-4.76</v>
      </c>
      <c r="AE55" s="136"/>
      <c r="AF55" s="326"/>
      <c r="AG55" s="8"/>
    </row>
    <row r="56" spans="1:33" customHeight="1" ht="15.75">
      <c r="A56" s="8"/>
      <c r="B56" s="696" t="s">
        <v>70</v>
      </c>
      <c r="C56" s="401"/>
      <c r="D56" s="127">
        <v>0</v>
      </c>
      <c r="E56" s="127">
        <v>0</v>
      </c>
      <c r="F56" s="127">
        <v>0</v>
      </c>
      <c r="G56" s="127">
        <v>0</v>
      </c>
      <c r="H56" s="127">
        <v>0</v>
      </c>
      <c r="I56" s="127">
        <v>0.03</v>
      </c>
      <c r="J56" s="127">
        <v>0.03</v>
      </c>
      <c r="K56" s="127">
        <v>0.05</v>
      </c>
      <c r="L56" s="127">
        <v>0.06</v>
      </c>
      <c r="M56" s="127">
        <v>0.06</v>
      </c>
      <c r="N56" s="402"/>
      <c r="O56" s="52"/>
      <c r="P56" s="401">
        <v>0.01</v>
      </c>
      <c r="Q56" s="127">
        <v>0.03</v>
      </c>
      <c r="R56" s="127">
        <v>0.03</v>
      </c>
      <c r="S56" s="402">
        <v>0.06</v>
      </c>
      <c r="T56" s="482">
        <v>0.03</v>
      </c>
      <c r="U56" s="136">
        <v>-0.02</v>
      </c>
      <c r="V56" s="136"/>
      <c r="W56" s="483"/>
      <c r="X56" s="52"/>
      <c r="Y56" s="401">
        <v>0.01</v>
      </c>
      <c r="Z56" s="127">
        <v>0.01</v>
      </c>
      <c r="AA56" s="127">
        <v>0.01</v>
      </c>
      <c r="AB56" s="402">
        <v>0.03</v>
      </c>
      <c r="AC56" s="136">
        <v>0.03</v>
      </c>
      <c r="AD56" s="136">
        <v>-0.04</v>
      </c>
      <c r="AE56" s="136"/>
      <c r="AF56" s="326"/>
      <c r="AG56" s="8"/>
    </row>
    <row r="57" spans="1:33" customHeight="1" ht="15.75">
      <c r="A57" s="8"/>
      <c r="B57" s="696"/>
      <c r="C57" s="470"/>
      <c r="D57" s="52"/>
      <c r="E57" s="52"/>
      <c r="F57" s="52"/>
      <c r="G57" s="52"/>
      <c r="H57" s="52"/>
      <c r="I57" s="52"/>
      <c r="J57" s="52"/>
      <c r="K57" s="52"/>
      <c r="L57" s="52"/>
      <c r="M57" s="52"/>
      <c r="N57" s="1068"/>
      <c r="O57" s="52"/>
      <c r="P57" s="470"/>
      <c r="Q57" s="52"/>
      <c r="R57" s="52"/>
      <c r="S57" s="471"/>
      <c r="T57" s="480"/>
      <c r="U57" s="148"/>
      <c r="V57" s="148"/>
      <c r="W57" s="481"/>
      <c r="X57" s="52"/>
      <c r="Y57" s="470"/>
      <c r="Z57" s="52"/>
      <c r="AA57" s="52"/>
      <c r="AB57" s="471"/>
      <c r="AC57" s="148"/>
      <c r="AD57" s="148"/>
      <c r="AE57" s="148"/>
      <c r="AF57" s="518"/>
      <c r="AG57" s="8"/>
    </row>
    <row r="58" spans="1:33" customHeight="1" ht="15.75" s="2" customFormat="1">
      <c r="A58" s="11"/>
      <c r="B58" s="699" t="s">
        <v>34</v>
      </c>
      <c r="C58" s="468"/>
      <c r="D58" s="129">
        <v>0.46</v>
      </c>
      <c r="E58" s="129">
        <v>-1.78</v>
      </c>
      <c r="F58" s="129">
        <v>8.54</v>
      </c>
      <c r="G58" s="129">
        <v>10.23</v>
      </c>
      <c r="H58" s="129">
        <v>8.01</v>
      </c>
      <c r="I58" s="129">
        <v>9.38</v>
      </c>
      <c r="J58" s="129">
        <v>7.23</v>
      </c>
      <c r="K58" s="129">
        <v>17.08</v>
      </c>
      <c r="L58" s="129">
        <v>46.05</v>
      </c>
      <c r="M58" s="129">
        <v>19.06</v>
      </c>
      <c r="N58" s="469"/>
      <c r="O58" s="51"/>
      <c r="P58" s="468">
        <v>1.71</v>
      </c>
      <c r="Q58" s="129">
        <v>7.46</v>
      </c>
      <c r="R58" s="129">
        <v>16.33</v>
      </c>
      <c r="S58" s="469">
        <v>19.06</v>
      </c>
      <c r="T58" s="478">
        <v>5.55</v>
      </c>
      <c r="U58" s="147">
        <v>11.9</v>
      </c>
      <c r="V58" s="147"/>
      <c r="W58" s="479"/>
      <c r="X58" s="51"/>
      <c r="Y58" s="468">
        <v>1.71</v>
      </c>
      <c r="Z58" s="129">
        <v>5.75</v>
      </c>
      <c r="AA58" s="129">
        <v>8.87</v>
      </c>
      <c r="AB58" s="469">
        <v>2.73</v>
      </c>
      <c r="AC58" s="147">
        <v>5.55</v>
      </c>
      <c r="AD58" s="147">
        <v>6.35</v>
      </c>
      <c r="AE58" s="147"/>
      <c r="AF58" s="517"/>
      <c r="AG58" s="11"/>
    </row>
    <row r="59" spans="1:33" customHeight="1" ht="15.75">
      <c r="A59" s="8"/>
      <c r="B59" s="400"/>
      <c r="C59" s="397"/>
      <c r="D59" s="101"/>
      <c r="E59" s="101"/>
      <c r="F59" s="101"/>
      <c r="G59" s="101"/>
      <c r="H59" s="101"/>
      <c r="I59" s="101"/>
      <c r="J59" s="101"/>
      <c r="K59" s="101"/>
      <c r="L59" s="101"/>
      <c r="M59" s="101"/>
      <c r="N59" s="1070"/>
      <c r="O59" s="8"/>
      <c r="P59" s="397"/>
      <c r="Q59" s="101"/>
      <c r="R59" s="101"/>
      <c r="S59" s="398"/>
      <c r="T59" s="397"/>
      <c r="U59" s="101"/>
      <c r="V59" s="101"/>
      <c r="W59" s="398"/>
      <c r="X59" s="8"/>
      <c r="Y59" s="397"/>
      <c r="Z59" s="101"/>
      <c r="AA59" s="101"/>
      <c r="AB59" s="398"/>
      <c r="AC59" s="101"/>
      <c r="AD59" s="101"/>
      <c r="AE59" s="101"/>
      <c r="AF59" s="442"/>
      <c r="AG59" s="8"/>
    </row>
    <row r="60" spans="1:33" customHeight="1" ht="15.75">
      <c r="A60" s="3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3" customHeight="1" ht="15.75">
      <c r="A61" s="35"/>
      <c r="B61" s="8"/>
      <c r="C61" s="8"/>
      <c r="D61" s="8"/>
      <c r="E61" s="8"/>
      <c r="F61" s="8"/>
      <c r="G61" s="8"/>
      <c r="H61" s="8"/>
      <c r="I61" s="8"/>
      <c r="J61" s="8"/>
      <c r="K61" s="8"/>
      <c r="L61" s="8"/>
      <c r="M61" s="8"/>
      <c r="N61" s="8"/>
      <c r="O61" s="8"/>
      <c r="P61" s="8"/>
      <c r="Q61" s="8"/>
      <c r="R61" s="991"/>
      <c r="S61" s="8"/>
      <c r="T61" s="8"/>
      <c r="U61" s="8"/>
      <c r="V61" s="8"/>
      <c r="W61" s="8"/>
      <c r="X61" s="8"/>
      <c r="Y61" s="8"/>
      <c r="Z61" s="8"/>
      <c r="AA61" s="8"/>
      <c r="AB61" s="8"/>
      <c r="AC61" s="8"/>
      <c r="AD61" s="8"/>
      <c r="AE61" s="8"/>
      <c r="AF61" s="8"/>
    </row>
    <row r="62" spans="1:33" customHeight="1" ht="15.75">
      <c r="A62" s="35"/>
      <c r="B62" s="1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3" customHeight="1" ht="15.75">
      <c r="A63" s="35"/>
      <c r="B63" s="8"/>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row>
    <row r="64" spans="1:33" customHeight="1" ht="15.75">
      <c r="A64" s="35"/>
      <c r="B64" s="8"/>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row>
    <row r="65" spans="1:33" customHeight="1" ht="15.75">
      <c r="A65" s="35"/>
      <c r="B65" s="8"/>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row>
    <row r="66" spans="1:33">
      <c r="A66" s="35"/>
    </row>
    <row r="67" spans="1:33" customHeight="1" ht="15.75">
      <c r="A67" s="3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3" customHeight="1" ht="15.75">
      <c r="A68" s="3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3" customHeight="1" ht="15.75">
      <c r="A69" s="3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3" customHeight="1" ht="15.75">
      <c r="A70" s="35"/>
      <c r="B70" s="1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3" customHeight="1" ht="15.75">
      <c r="A71" s="35"/>
      <c r="B71" s="8"/>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row>
    <row r="72" spans="1:33" customHeight="1" ht="15.75">
      <c r="A72" s="35"/>
      <c r="B72" s="8"/>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row>
    <row r="73" spans="1:33" customHeight="1" ht="15.75">
      <c r="A73" s="35"/>
      <c r="B73" s="8"/>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row>
    <row r="74" spans="1:33" customHeight="1" ht="15.75">
      <c r="A74" s="3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3" customHeight="1" ht="15.75">
      <c r="A75" s="3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3" customHeight="1" ht="15.75">
      <c r="A76" s="3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3" customHeight="1" ht="15.75">
      <c r="A77" s="3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3" customHeight="1" ht="15.75">
      <c r="A78" s="3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3" customHeight="1" ht="15.75">
      <c r="A79" s="3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3" customHeight="1" ht="15.75">
      <c r="A80" s="3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3" customHeight="1" ht="15.75">
      <c r="A81" s="3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3" customHeight="1" ht="15.75">
      <c r="A82" s="3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3" customHeight="1" ht="15.75">
      <c r="A83" s="3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3">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row>
    <row r="85" spans="1:33">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3">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3">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3">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3">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3">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1:33">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1:33">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row>
    <row r="93" spans="1:33">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row>
    <row r="94" spans="1:33">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row>
    <row r="95" spans="1:33">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row>
    <row r="96" spans="1:33">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row>
    <row r="97" spans="1:33">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row>
    <row r="98" spans="1:33">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row>
    <row r="99" spans="1:33">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1:33">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row>
    <row r="101" spans="1:33">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row>
    <row r="102" spans="1:33">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row>
    <row r="103" spans="1:33">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3">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3">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3">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3">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3">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1:33">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row>
    <row r="110" spans="1:3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row>
    <row r="111" spans="1:3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row>
    <row r="112" spans="1:3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1:33">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33">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1:33">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row>
    <row r="116" spans="1:33">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row>
    <row r="117" spans="1:33">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row>
    <row r="118" spans="1:33">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row>
    <row r="119" spans="1:33">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1:33">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1:33">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1:33">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row>
    <row r="123" spans="1:33">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row>
    <row r="124" spans="1:33">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row>
    <row r="125" spans="1:33">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row>
    <row r="126" spans="1:33">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row>
    <row r="127" spans="1:33">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row>
    <row r="128" spans="1:33">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row>
    <row r="129" spans="1:33">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row>
    <row r="130" spans="1:33">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row>
    <row r="131" spans="1:33">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row>
    <row r="132" spans="1:33">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row>
    <row r="133" spans="1:33">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row>
    <row r="134" spans="1:33">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row>
    <row r="135" spans="1:33">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row>
    <row r="136" spans="1:33">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row>
    <row r="137" spans="1:33">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row>
    <row r="138" spans="1:33">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row>
    <row r="139" spans="1:33">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row>
    <row r="140" spans="1:33">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row>
    <row r="141" spans="1:33">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row>
    <row r="142" spans="1:33">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row>
    <row r="143" spans="1:33">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row>
    <row r="144" spans="1:33">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row>
    <row r="145" spans="1:33">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row>
    <row r="146" spans="1:33">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row>
    <row r="147" spans="1:33">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row>
    <row r="148" spans="1:33">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row>
    <row r="149" spans="1:33">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row>
    <row r="150" spans="1:33">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row>
    <row r="151" spans="1:33">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row>
    <row r="152" spans="1:33">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A56:K56">
    <cfRule type="cellIs" dxfId="1" priority="1" operator="equal">
      <formula>0</formula>
    </cfRule>
  </conditionalFormatting>
  <conditionalFormatting sqref="O56:XFD56">
    <cfRule type="cellIs" dxfId="1" priority="2" operator="equal">
      <formula>0</formula>
    </cfRule>
  </conditionalFormatting>
  <conditionalFormatting sqref="M56:N56">
    <cfRule type="cellIs" dxfId="1" priority="3" operator="equal">
      <formula>0</formula>
    </cfRule>
  </conditionalFormatting>
  <conditionalFormatting sqref="L56">
    <cfRule type="cellIs" dxfId="1" priority="4" operator="equal">
      <formula>0</formula>
    </cfRule>
  </conditionalFormatting>
  <conditionalFormatting sqref="M56">
    <cfRule type="cellIs" dxfId="1" priority="5" operator="equal">
      <formula>0</formula>
    </cfRule>
  </conditionalFormatting>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7"/>
  <sheetViews>
    <sheetView tabSelected="0" workbookViewId="0" zoomScale="70" zoomScaleNormal="40" view="pageBreakPreview" showGridLines="false" showRowColHeaders="1" topLeftCell="A11">
      <selection activeCell="U44" sqref="U44"/>
    </sheetView>
  </sheetViews>
  <sheetFormatPr defaultRowHeight="14.4" defaultColWidth="9.140625" outlineLevelRow="0" outlineLevelCol="0"/>
  <cols>
    <col min="1" max="1" width="9.140625" style="65"/>
    <col min="2" max="2" width="3" customWidth="true" style="65"/>
    <col min="3" max="3" width="3" customWidth="true" style="65"/>
    <col min="4" max="4" width="3" customWidth="true" style="65"/>
    <col min="5" max="5" width="3" customWidth="true" style="65"/>
    <col min="6" max="6" width="3" customWidth="true" style="65"/>
    <col min="7" max="7" width="3" customWidth="true" style="65"/>
    <col min="8" max="8" width="3" customWidth="true" style="65"/>
    <col min="9" max="9" width="3" customWidth="true" style="65"/>
    <col min="10" max="10" width="3" customWidth="true" style="65"/>
    <col min="11" max="11" width="3" customWidth="true" style="65"/>
    <col min="12" max="12" width="3" customWidth="true" style="65"/>
    <col min="13" max="13" width="3" customWidth="true" style="65"/>
    <col min="14" max="14" width="3" customWidth="true" style="65"/>
    <col min="15" max="15" width="3" customWidth="true" style="65"/>
    <col min="16" max="16" width="3" customWidth="true" style="65"/>
    <col min="17" max="17" width="3" customWidth="true" style="65"/>
    <col min="18" max="18" width="3" customWidth="true" style="65"/>
    <col min="19" max="19" width="3" customWidth="true" style="65"/>
    <col min="20" max="20" width="3" customWidth="true" style="65"/>
    <col min="21" max="21" width="3" customWidth="true" style="65"/>
    <col min="22" max="22" width="3" customWidth="true" style="65"/>
    <col min="23" max="23" width="3" customWidth="true" style="65"/>
    <col min="24" max="24" width="3" customWidth="true" style="65"/>
    <col min="25" max="25" width="3" customWidth="true" style="65"/>
    <col min="26" max="26" width="3" customWidth="true" style="65"/>
    <col min="27" max="27" width="3" customWidth="true" style="65"/>
    <col min="28" max="28" width="3" customWidth="true" style="65"/>
    <col min="29" max="29" width="3" customWidth="true" style="65"/>
    <col min="30" max="30" width="3" customWidth="true" style="65"/>
    <col min="31" max="31" width="3" customWidth="true" style="65"/>
    <col min="32" max="32" width="3" customWidth="true" style="65"/>
    <col min="33" max="33" width="3" customWidth="true" style="65"/>
    <col min="34" max="34" width="3" customWidth="true" style="65"/>
    <col min="35" max="35" width="3" customWidth="true" style="65"/>
    <col min="36" max="36" width="3" customWidth="true" style="65"/>
    <col min="37" max="37" width="3" customWidth="true" style="65"/>
    <col min="38" max="38" width="3" customWidth="true" style="65"/>
    <col min="39" max="39" width="3" customWidth="true" style="65"/>
    <col min="40" max="40" width="3" customWidth="true" style="65"/>
    <col min="41" max="41" width="3" customWidth="true" style="65"/>
    <col min="42" max="42" width="3" customWidth="true" style="65"/>
    <col min="43" max="43" width="3" customWidth="true" style="65"/>
    <col min="44" max="44" width="3" customWidth="true" style="65"/>
    <col min="45" max="45" width="3" customWidth="true" style="65"/>
    <col min="46" max="46" width="3" customWidth="true" style="65"/>
    <col min="47" max="47" width="3" customWidth="true" style="65"/>
    <col min="48" max="48" width="3" customWidth="true" style="65"/>
    <col min="49" max="49" width="3" customWidth="true" style="65"/>
    <col min="50" max="50" width="3" customWidth="true" style="65"/>
    <col min="51" max="51" width="3" customWidth="true" style="65"/>
    <col min="52" max="52" width="3" customWidth="true" style="65"/>
    <col min="53" max="53" width="3" customWidth="true" style="65"/>
    <col min="54" max="54" width="3" customWidth="true" style="65"/>
    <col min="55" max="55" width="3" customWidth="true" style="65"/>
    <col min="56" max="56" width="3" customWidth="true" style="65"/>
    <col min="57" max="57" width="3" customWidth="true" style="65"/>
    <col min="58" max="58" width="3" customWidth="true" style="65"/>
    <col min="59" max="59" width="3" customWidth="true" style="65"/>
    <col min="60" max="60" width="3" customWidth="true" style="65"/>
    <col min="61" max="61" width="3" customWidth="true" style="65"/>
    <col min="62" max="62" width="3" customWidth="true" style="65"/>
    <col min="63" max="63" width="3" customWidth="true" style="65"/>
    <col min="64" max="64" width="9.140625" style="65"/>
  </cols>
  <sheetData>
    <row r="2" spans="1:64" customHeight="1" ht="11.25">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row>
    <row r="3" spans="1:64" customHeight="1" ht="11.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6"/>
      <c r="AR3" s="64"/>
      <c r="AS3" s="64"/>
      <c r="AT3" s="64"/>
      <c r="AU3" s="64"/>
      <c r="AV3" s="64"/>
      <c r="AW3" s="64"/>
      <c r="AX3" s="64"/>
      <c r="AY3" s="64"/>
      <c r="AZ3" s="64"/>
      <c r="BA3" s="64"/>
      <c r="BB3" s="64"/>
      <c r="BC3" s="64"/>
      <c r="BD3" s="64"/>
      <c r="BE3" s="64"/>
      <c r="BF3" s="64"/>
      <c r="BG3" s="64"/>
      <c r="BH3" s="64"/>
      <c r="BI3" s="64"/>
      <c r="BJ3" s="64"/>
    </row>
    <row r="4" spans="1:64" customHeight="1" ht="11.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1170"/>
      <c r="AV4" s="1170"/>
      <c r="AW4" s="1170"/>
      <c r="AX4" s="1170"/>
      <c r="AY4" s="1170"/>
      <c r="AZ4" s="1170"/>
      <c r="BA4" s="1170"/>
      <c r="BB4" s="1170"/>
      <c r="BC4" s="1170"/>
      <c r="BD4" s="1170"/>
      <c r="BE4" s="1170"/>
      <c r="BF4" s="64"/>
      <c r="BG4" s="64"/>
      <c r="BH4" s="64"/>
      <c r="BI4" s="64"/>
      <c r="BJ4" s="64"/>
    </row>
    <row r="5" spans="1:64" customHeight="1" ht="11.2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1170"/>
      <c r="AV5" s="1170"/>
      <c r="AW5" s="1170"/>
      <c r="AX5" s="1170"/>
      <c r="AY5" s="1170"/>
      <c r="AZ5" s="1170"/>
      <c r="BA5" s="1170"/>
      <c r="BB5" s="1170"/>
      <c r="BC5" s="1170"/>
      <c r="BD5" s="1170"/>
      <c r="BE5" s="1170"/>
      <c r="BF5" s="64"/>
      <c r="BG5" s="64"/>
      <c r="BH5" s="64"/>
      <c r="BI5" s="64"/>
      <c r="BJ5" s="64"/>
    </row>
    <row r="6" spans="1:64" customHeight="1" ht="11.25">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1170"/>
      <c r="AV6" s="1170"/>
      <c r="AW6" s="1170"/>
      <c r="AX6" s="1170"/>
      <c r="AY6" s="1170"/>
      <c r="AZ6" s="1170"/>
      <c r="BA6" s="1170"/>
      <c r="BB6" s="1170"/>
      <c r="BC6" s="1170"/>
      <c r="BD6" s="1170"/>
      <c r="BE6" s="1170"/>
      <c r="BF6" s="64"/>
      <c r="BG6" s="64"/>
      <c r="BH6" s="64"/>
      <c r="BI6" s="64"/>
      <c r="BJ6" s="64"/>
    </row>
    <row r="7" spans="1:64" customHeight="1" ht="11.2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row>
    <row r="8" spans="1:64" customHeight="1" ht="11.25">
      <c r="B8" s="64"/>
      <c r="C8" s="64"/>
      <c r="D8" s="64"/>
      <c r="E8" s="67"/>
      <c r="F8" s="67"/>
      <c r="G8" s="67"/>
      <c r="H8" s="67"/>
      <c r="I8" s="67"/>
      <c r="J8" s="67"/>
      <c r="K8" s="67"/>
      <c r="L8" s="67"/>
      <c r="M8" s="67"/>
      <c r="N8" s="67"/>
      <c r="O8" s="67"/>
      <c r="P8" s="67"/>
      <c r="Q8" s="67"/>
      <c r="R8" s="67"/>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row>
    <row r="9" spans="1:64" customHeight="1" ht="11.25">
      <c r="B9" s="64"/>
      <c r="C9" s="64"/>
      <c r="D9" s="64"/>
      <c r="E9" s="67"/>
      <c r="F9" s="67"/>
      <c r="G9" s="67"/>
      <c r="H9" s="67"/>
      <c r="I9" s="67"/>
      <c r="J9" s="67"/>
      <c r="K9" s="67"/>
      <c r="L9" s="67"/>
      <c r="M9" s="67"/>
      <c r="N9" s="67"/>
      <c r="O9" s="67"/>
      <c r="P9" s="67"/>
      <c r="Q9" s="67"/>
      <c r="R9" s="67"/>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row>
    <row r="10" spans="1:64" customHeight="1" ht="11.25">
      <c r="B10" s="64"/>
      <c r="C10" s="64"/>
      <c r="D10" s="64"/>
      <c r="E10" s="67"/>
      <c r="F10" s="67"/>
      <c r="G10" s="67"/>
      <c r="H10" s="67"/>
      <c r="I10" s="67"/>
      <c r="J10" s="67"/>
      <c r="K10" s="67"/>
      <c r="L10" s="67"/>
      <c r="M10" s="67"/>
      <c r="N10" s="67"/>
      <c r="O10" s="67"/>
      <c r="P10" s="67"/>
      <c r="Q10" s="67"/>
      <c r="R10" s="67"/>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row>
    <row r="11" spans="1:64" customHeight="1" ht="11.25">
      <c r="B11" s="64"/>
      <c r="C11" s="64"/>
      <c r="D11" s="64"/>
      <c r="E11" s="67"/>
      <c r="F11" s="67"/>
      <c r="G11" s="67"/>
      <c r="H11" s="67"/>
      <c r="I11" s="67"/>
      <c r="J11" s="67"/>
      <c r="K11" s="67"/>
      <c r="L11" s="67"/>
      <c r="M11" s="67"/>
      <c r="N11" s="67"/>
      <c r="O11" s="67"/>
      <c r="P11" s="67"/>
      <c r="Q11" s="67"/>
      <c r="R11" s="67"/>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row>
    <row r="12" spans="1:64" customHeight="1" ht="11.25">
      <c r="B12" s="64"/>
      <c r="C12" s="64"/>
      <c r="D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row>
    <row r="13" spans="1:64" customHeight="1" ht="11.25">
      <c r="B13" s="64"/>
      <c r="C13" s="64"/>
      <c r="D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row>
    <row r="14" spans="1:64" customHeight="1" ht="11.25">
      <c r="B14" s="64"/>
      <c r="C14" s="64"/>
      <c r="D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row>
    <row r="15" spans="1:64" customHeight="1" ht="11.25">
      <c r="B15" s="64"/>
      <c r="C15" s="64"/>
      <c r="D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row>
    <row r="16" spans="1:64" customHeight="1" ht="11.25">
      <c r="B16" s="64"/>
      <c r="C16" s="64"/>
      <c r="D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row>
    <row r="17" spans="1:64" customHeight="1" ht="11.25">
      <c r="B17" s="64"/>
      <c r="C17" s="64"/>
      <c r="D17" s="64"/>
      <c r="AK17" s="1171"/>
      <c r="AL17" s="1171"/>
      <c r="AM17" s="1171"/>
      <c r="AN17" s="1171"/>
      <c r="AO17" s="1171"/>
      <c r="AP17" s="1171"/>
      <c r="AQ17" s="1171"/>
      <c r="AR17" s="1171"/>
      <c r="AS17" s="1171"/>
      <c r="AT17" s="1171"/>
      <c r="AU17" s="1171"/>
      <c r="AV17" s="1171"/>
      <c r="AW17" s="1171"/>
      <c r="AX17" s="1171"/>
      <c r="AY17" s="1171"/>
      <c r="AZ17" s="1171"/>
      <c r="BA17" s="1171"/>
      <c r="BB17" s="1171"/>
      <c r="BC17" s="1171"/>
      <c r="BD17" s="1171"/>
      <c r="BE17" s="1171"/>
      <c r="BF17" s="1171"/>
      <c r="BG17" s="1171"/>
      <c r="BH17" s="1171"/>
      <c r="BI17" s="1171"/>
      <c r="BJ17" s="64"/>
    </row>
    <row r="18" spans="1:64" customHeight="1" ht="11.25">
      <c r="B18" s="64"/>
      <c r="C18" s="64"/>
      <c r="D18" s="64"/>
      <c r="AK18" s="1171"/>
      <c r="AL18" s="1171"/>
      <c r="AM18" s="1171"/>
      <c r="AN18" s="1171"/>
      <c r="AO18" s="1171"/>
      <c r="AP18" s="1171"/>
      <c r="AQ18" s="1171"/>
      <c r="AR18" s="1171"/>
      <c r="AS18" s="1171"/>
      <c r="AT18" s="1171"/>
      <c r="AU18" s="1171"/>
      <c r="AV18" s="1171"/>
      <c r="AW18" s="1171"/>
      <c r="AX18" s="1171"/>
      <c r="AY18" s="1171"/>
      <c r="AZ18" s="1171"/>
      <c r="BA18" s="1171"/>
      <c r="BB18" s="1171"/>
      <c r="BC18" s="1171"/>
      <c r="BD18" s="1171"/>
      <c r="BE18" s="1171"/>
      <c r="BF18" s="1171"/>
      <c r="BG18" s="1171"/>
      <c r="BH18" s="1171"/>
      <c r="BI18" s="1171"/>
      <c r="BJ18" s="64"/>
    </row>
    <row r="19" spans="1:64" customHeight="1" ht="11.2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K19" s="1171"/>
      <c r="AL19" s="1171"/>
      <c r="AM19" s="1171"/>
      <c r="AN19" s="1171"/>
      <c r="AO19" s="1171"/>
      <c r="AP19" s="1171"/>
      <c r="AQ19" s="1171"/>
      <c r="AR19" s="1171"/>
      <c r="AS19" s="1171"/>
      <c r="AT19" s="1171"/>
      <c r="AU19" s="1171"/>
      <c r="AV19" s="1171"/>
      <c r="AW19" s="1171"/>
      <c r="AX19" s="1171"/>
      <c r="AY19" s="1171"/>
      <c r="AZ19" s="1171"/>
      <c r="BA19" s="1171"/>
      <c r="BB19" s="1171"/>
      <c r="BC19" s="1171"/>
      <c r="BD19" s="1171"/>
      <c r="BE19" s="1171"/>
      <c r="BF19" s="1171"/>
      <c r="BG19" s="1171"/>
      <c r="BH19" s="1171"/>
      <c r="BI19" s="1171"/>
      <c r="BJ19" s="64"/>
    </row>
    <row r="20" spans="1:64" customHeight="1" ht="11.25">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BC20" s="64"/>
      <c r="BD20" s="64"/>
      <c r="BE20" s="64"/>
      <c r="BF20" s="64"/>
      <c r="BG20" s="64"/>
      <c r="BH20" s="64"/>
      <c r="BI20" s="64"/>
      <c r="BJ20" s="64"/>
    </row>
    <row r="21" spans="1:64" customHeight="1" ht="11.25">
      <c r="B21" s="66"/>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K21" s="1171"/>
      <c r="AL21" s="1171"/>
      <c r="AM21" s="1171"/>
      <c r="AN21" s="1171"/>
      <c r="AO21" s="1171"/>
      <c r="AP21" s="1171"/>
      <c r="AQ21" s="1171"/>
      <c r="AR21" s="1171"/>
      <c r="AS21" s="1171"/>
      <c r="AT21" s="1171"/>
      <c r="AU21" s="1171"/>
      <c r="AV21" s="1171"/>
      <c r="AW21" s="1171"/>
      <c r="AX21" s="1171"/>
      <c r="AY21" s="1171"/>
      <c r="AZ21" s="1171"/>
      <c r="BA21" s="1171"/>
      <c r="BB21" s="1171"/>
      <c r="BC21" s="1171"/>
      <c r="BD21" s="1171"/>
      <c r="BE21" s="1171"/>
      <c r="BF21" s="1171"/>
      <c r="BG21" s="1171"/>
      <c r="BH21" s="1171"/>
      <c r="BI21" s="1171"/>
      <c r="BJ21" s="64"/>
    </row>
    <row r="22" spans="1:64" customHeight="1" ht="11.25">
      <c r="B22" s="66"/>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K22" s="1171"/>
      <c r="AL22" s="1171"/>
      <c r="AM22" s="1171"/>
      <c r="AN22" s="1171"/>
      <c r="AO22" s="1171"/>
      <c r="AP22" s="1171"/>
      <c r="AQ22" s="1171"/>
      <c r="AR22" s="1171"/>
      <c r="AS22" s="1171"/>
      <c r="AT22" s="1171"/>
      <c r="AU22" s="1171"/>
      <c r="AV22" s="1171"/>
      <c r="AW22" s="1171"/>
      <c r="AX22" s="1171"/>
      <c r="AY22" s="1171"/>
      <c r="AZ22" s="1171"/>
      <c r="BA22" s="1171"/>
      <c r="BB22" s="1171"/>
      <c r="BC22" s="1171"/>
      <c r="BD22" s="1171"/>
      <c r="BE22" s="1171"/>
      <c r="BF22" s="1171"/>
      <c r="BG22" s="1171"/>
      <c r="BH22" s="1171"/>
      <c r="BI22" s="1171"/>
      <c r="BJ22" s="64"/>
    </row>
    <row r="23" spans="1:64" customHeight="1" ht="11.25">
      <c r="B23" s="66"/>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K23" s="1171"/>
      <c r="AL23" s="1171"/>
      <c r="AM23" s="1171"/>
      <c r="AN23" s="1171"/>
      <c r="AO23" s="1171"/>
      <c r="AP23" s="1171"/>
      <c r="AQ23" s="1171"/>
      <c r="AR23" s="1171"/>
      <c r="AS23" s="1171"/>
      <c r="AT23" s="1171"/>
      <c r="AU23" s="1171"/>
      <c r="AV23" s="1171"/>
      <c r="AW23" s="1171"/>
      <c r="AX23" s="1171"/>
      <c r="AY23" s="1171"/>
      <c r="AZ23" s="1171"/>
      <c r="BA23" s="1171"/>
      <c r="BB23" s="1171"/>
      <c r="BC23" s="1171"/>
      <c r="BD23" s="1171"/>
      <c r="BE23" s="1171"/>
      <c r="BF23" s="1171"/>
      <c r="BG23" s="1171"/>
      <c r="BH23" s="1171"/>
      <c r="BI23" s="1171"/>
      <c r="BJ23" s="64"/>
    </row>
    <row r="24" spans="1:64" customHeight="1" ht="11.25">
      <c r="A24" s="65" t="s">
        <v>0</v>
      </c>
      <c r="B24" s="66"/>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BJ24" s="64"/>
    </row>
    <row r="25" spans="1:64" customHeight="1" ht="11.25">
      <c r="B25" s="64"/>
      <c r="C25" s="1172" t="s">
        <v>224</v>
      </c>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91"/>
      <c r="AG25" s="191"/>
      <c r="AH25" s="191"/>
      <c r="AI25" s="191"/>
      <c r="AK25" s="1171"/>
      <c r="AL25" s="1171"/>
      <c r="AM25" s="1171"/>
      <c r="AN25" s="1171"/>
      <c r="AO25" s="1171"/>
      <c r="AP25" s="1171"/>
      <c r="AQ25" s="1171"/>
      <c r="AR25" s="1171"/>
      <c r="AS25" s="1171"/>
      <c r="AT25" s="1171"/>
      <c r="AU25" s="1171"/>
      <c r="AV25" s="1171"/>
      <c r="AW25" s="1171"/>
      <c r="AX25" s="1171"/>
      <c r="AY25" s="1171"/>
      <c r="AZ25" s="1171"/>
      <c r="BA25" s="1171"/>
      <c r="BB25" s="1171"/>
      <c r="BC25" s="1171"/>
      <c r="BD25" s="1171"/>
      <c r="BE25" s="1171"/>
      <c r="BF25" s="1171"/>
      <c r="BG25" s="1171"/>
      <c r="BH25" s="1171"/>
      <c r="BI25" s="1171"/>
      <c r="BJ25" s="64"/>
    </row>
    <row r="26" spans="1:64" customHeight="1" ht="11.25">
      <c r="B26" s="64"/>
      <c r="C26" s="1172"/>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91"/>
      <c r="AG26" s="191"/>
      <c r="AH26" s="191"/>
      <c r="AI26" s="191"/>
      <c r="AK26" s="1171"/>
      <c r="AL26" s="1171"/>
      <c r="AM26" s="1171"/>
      <c r="AN26" s="1171"/>
      <c r="AO26" s="1171"/>
      <c r="AP26" s="1171"/>
      <c r="AQ26" s="1171"/>
      <c r="AR26" s="1171"/>
      <c r="AS26" s="1171"/>
      <c r="AT26" s="1171"/>
      <c r="AU26" s="1171"/>
      <c r="AV26" s="1171"/>
      <c r="AW26" s="1171"/>
      <c r="AX26" s="1171"/>
      <c r="AY26" s="1171"/>
      <c r="AZ26" s="1171"/>
      <c r="BA26" s="1171"/>
      <c r="BB26" s="1171"/>
      <c r="BC26" s="1171"/>
      <c r="BD26" s="1171"/>
      <c r="BE26" s="1171"/>
      <c r="BF26" s="1171"/>
      <c r="BG26" s="1171"/>
      <c r="BH26" s="1171"/>
      <c r="BI26" s="1171"/>
      <c r="BJ26" s="64"/>
    </row>
    <row r="27" spans="1:64" customHeight="1" ht="11.25">
      <c r="B27" s="64"/>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91"/>
      <c r="AG27" s="191"/>
      <c r="AH27" s="191"/>
      <c r="AI27" s="191"/>
      <c r="AK27" s="1171"/>
      <c r="AL27" s="1171"/>
      <c r="AM27" s="1171"/>
      <c r="AN27" s="1171"/>
      <c r="AO27" s="1171"/>
      <c r="AP27" s="1171"/>
      <c r="AQ27" s="1171"/>
      <c r="AR27" s="1171"/>
      <c r="AS27" s="1171"/>
      <c r="AT27" s="1171"/>
      <c r="AU27" s="1171"/>
      <c r="AV27" s="1171"/>
      <c r="AW27" s="1171"/>
      <c r="AX27" s="1171"/>
      <c r="AY27" s="1171"/>
      <c r="AZ27" s="1171"/>
      <c r="BA27" s="1171"/>
      <c r="BB27" s="1171"/>
      <c r="BC27" s="1171"/>
      <c r="BD27" s="1171"/>
      <c r="BE27" s="1171"/>
      <c r="BF27" s="1171"/>
      <c r="BG27" s="1171"/>
      <c r="BH27" s="1171"/>
      <c r="BI27" s="1171"/>
      <c r="BJ27" s="64"/>
    </row>
    <row r="28" spans="1:64" customHeight="1" ht="19.5">
      <c r="B28" s="64"/>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91"/>
      <c r="AG28" s="191"/>
      <c r="AH28" s="191"/>
      <c r="AI28" s="191"/>
      <c r="AJ28" s="67"/>
      <c r="BJ28" s="64"/>
    </row>
    <row r="29" spans="1:64" customHeight="1" ht="11.25">
      <c r="B29" s="66"/>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K29" s="1171"/>
      <c r="AL29" s="1171"/>
      <c r="AM29" s="1171"/>
      <c r="AN29" s="1171"/>
      <c r="AO29" s="1171"/>
      <c r="AP29" s="1171"/>
      <c r="AQ29" s="1171"/>
      <c r="AR29" s="1171"/>
      <c r="AS29" s="1171"/>
      <c r="AT29" s="1171"/>
      <c r="AU29" s="1171"/>
      <c r="AV29" s="1171"/>
      <c r="AW29" s="1171"/>
      <c r="AX29" s="1171"/>
      <c r="AY29" s="1171"/>
      <c r="AZ29" s="1171"/>
      <c r="BA29" s="1171"/>
      <c r="BB29" s="1171"/>
      <c r="BC29" s="1171"/>
      <c r="BD29" s="1171"/>
      <c r="BE29" s="1171"/>
      <c r="BF29" s="1171"/>
      <c r="BG29" s="1171"/>
      <c r="BH29" s="1171"/>
      <c r="BI29" s="1171"/>
      <c r="BJ29" s="64"/>
    </row>
    <row r="30" spans="1:64" customHeight="1" ht="18.75">
      <c r="B30" s="66"/>
      <c r="C30" s="192"/>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K30" s="1171"/>
      <c r="AL30" s="1171"/>
      <c r="AM30" s="1171"/>
      <c r="AN30" s="1171"/>
      <c r="AO30" s="1171"/>
      <c r="AP30" s="1171"/>
      <c r="AQ30" s="1171"/>
      <c r="AR30" s="1171"/>
      <c r="AS30" s="1171"/>
      <c r="AT30" s="1171"/>
      <c r="AU30" s="1171"/>
      <c r="AV30" s="1171"/>
      <c r="AW30" s="1171"/>
      <c r="AX30" s="1171"/>
      <c r="AY30" s="1171"/>
      <c r="AZ30" s="1171"/>
      <c r="BA30" s="1171"/>
      <c r="BB30" s="1171"/>
      <c r="BC30" s="1171"/>
      <c r="BD30" s="1171"/>
      <c r="BE30" s="1171"/>
      <c r="BF30" s="1171"/>
      <c r="BG30" s="1171"/>
      <c r="BH30" s="1171"/>
      <c r="BI30" s="1171"/>
      <c r="BJ30" s="64"/>
    </row>
    <row r="31" spans="1:64" customHeight="1" ht="18.75">
      <c r="B31" s="66"/>
      <c r="C31" s="192"/>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K31" s="1171"/>
      <c r="AL31" s="1171"/>
      <c r="AM31" s="1171"/>
      <c r="AN31" s="1171"/>
      <c r="AO31" s="1171"/>
      <c r="AP31" s="1171"/>
      <c r="AQ31" s="1171"/>
      <c r="AR31" s="1171"/>
      <c r="AS31" s="1171"/>
      <c r="AT31" s="1171"/>
      <c r="AU31" s="1171"/>
      <c r="AV31" s="1171"/>
      <c r="AW31" s="1171"/>
      <c r="AX31" s="1171"/>
      <c r="AY31" s="1171"/>
      <c r="AZ31" s="1171"/>
      <c r="BA31" s="1171"/>
      <c r="BB31" s="1171"/>
      <c r="BC31" s="1171"/>
      <c r="BD31" s="1171"/>
      <c r="BE31" s="1171"/>
      <c r="BF31" s="1171"/>
      <c r="BG31" s="1171"/>
      <c r="BH31" s="1171"/>
      <c r="BI31" s="1171"/>
      <c r="BJ31" s="64"/>
    </row>
    <row r="32" spans="1:64" customHeight="1" ht="18.75">
      <c r="B32" s="66"/>
      <c r="AD32" s="191"/>
      <c r="AE32" s="191"/>
      <c r="AF32" s="191"/>
      <c r="AG32" s="191"/>
      <c r="AH32" s="191"/>
      <c r="AI32" s="191"/>
      <c r="BJ32" s="64"/>
    </row>
    <row r="33" spans="1:64" customHeight="1" ht="18.75">
      <c r="B33" s="64"/>
      <c r="AD33" s="191"/>
      <c r="AE33" s="191"/>
      <c r="AF33" s="191"/>
      <c r="AG33" s="191"/>
      <c r="AH33" s="191"/>
      <c r="AI33" s="191"/>
      <c r="AK33" s="1171"/>
      <c r="AL33" s="1171"/>
      <c r="AM33" s="1171"/>
      <c r="AN33" s="1171"/>
      <c r="AO33" s="1171"/>
      <c r="AP33" s="1171"/>
      <c r="AQ33" s="1171"/>
      <c r="AR33" s="1171"/>
      <c r="AS33" s="1171"/>
      <c r="AT33" s="1171"/>
      <c r="AU33" s="1171"/>
      <c r="AV33" s="1171"/>
      <c r="AW33" s="1171"/>
      <c r="AX33" s="1171"/>
      <c r="AY33" s="1171"/>
      <c r="AZ33" s="1171"/>
      <c r="BA33" s="1171"/>
      <c r="BB33" s="1171"/>
      <c r="BC33" s="1171"/>
      <c r="BD33" s="1171"/>
      <c r="BE33" s="1171"/>
      <c r="BF33" s="1171"/>
      <c r="BG33" s="1171"/>
      <c r="BH33" s="1171"/>
      <c r="BI33" s="1171"/>
      <c r="BJ33" s="64"/>
    </row>
    <row r="34" spans="1:64" customHeight="1" ht="18.75">
      <c r="B34" s="64"/>
      <c r="C34" s="192" t="s">
        <v>225</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K34" s="1171"/>
      <c r="AL34" s="1171"/>
      <c r="AM34" s="1171"/>
      <c r="AN34" s="1171"/>
      <c r="AO34" s="1171"/>
      <c r="AP34" s="1171"/>
      <c r="AQ34" s="1171"/>
      <c r="AR34" s="1171"/>
      <c r="AS34" s="1171"/>
      <c r="AT34" s="1171"/>
      <c r="AU34" s="1171"/>
      <c r="AV34" s="1171"/>
      <c r="AW34" s="1171"/>
      <c r="AX34" s="1171"/>
      <c r="AY34" s="1171"/>
      <c r="AZ34" s="1171"/>
      <c r="BA34" s="1171"/>
      <c r="BB34" s="1171"/>
      <c r="BC34" s="1171"/>
      <c r="BD34" s="1171"/>
      <c r="BE34" s="1171"/>
      <c r="BF34" s="1171"/>
      <c r="BG34" s="1171"/>
      <c r="BH34" s="1171"/>
      <c r="BI34" s="1171"/>
      <c r="BJ34" s="64"/>
    </row>
    <row r="35" spans="1:64" customHeight="1" ht="18.75">
      <c r="B35" s="64"/>
      <c r="C35" s="192"/>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K35" s="1096"/>
      <c r="AL35" s="1096"/>
      <c r="AM35" s="1096"/>
      <c r="AN35" s="1096"/>
      <c r="AO35" s="1096"/>
      <c r="AP35" s="1096"/>
      <c r="AQ35" s="1096"/>
      <c r="AR35" s="1096"/>
      <c r="AS35" s="1096"/>
      <c r="AT35" s="1096"/>
      <c r="AU35" s="1096"/>
      <c r="AV35" s="1096"/>
      <c r="AW35" s="1096"/>
      <c r="AX35" s="1096"/>
      <c r="AY35" s="1096"/>
      <c r="AZ35" s="1096"/>
      <c r="BA35" s="1096"/>
      <c r="BB35" s="1096"/>
      <c r="BC35" s="1096"/>
      <c r="BD35" s="1096"/>
      <c r="BE35" s="1096"/>
      <c r="BF35" s="1096"/>
      <c r="BG35" s="1096"/>
      <c r="BH35" s="1096"/>
      <c r="BI35" s="1096"/>
      <c r="BJ35" s="64"/>
    </row>
    <row r="36" spans="1:64" customHeight="1" ht="18.75">
      <c r="B36" s="64"/>
      <c r="C36" s="193" t="s">
        <v>226</v>
      </c>
      <c r="D36" s="191"/>
      <c r="E36" s="191"/>
      <c r="F36" s="191"/>
      <c r="G36" s="191"/>
      <c r="H36" s="191"/>
      <c r="I36" s="191"/>
      <c r="J36" s="191"/>
      <c r="K36" s="191"/>
      <c r="L36" s="191"/>
      <c r="M36" s="191"/>
      <c r="N36" s="191"/>
      <c r="O36" s="191"/>
      <c r="P36" s="191"/>
      <c r="Q36" s="191"/>
      <c r="R36" s="193"/>
      <c r="S36" s="64"/>
      <c r="V36" s="195"/>
      <c r="AC36" s="191"/>
      <c r="AD36" s="68"/>
      <c r="AE36" s="68"/>
      <c r="AF36" s="68"/>
      <c r="AG36" s="68"/>
      <c r="AH36" s="68"/>
      <c r="AI36" s="68"/>
      <c r="AJ36" s="68"/>
      <c r="BJ36" s="64"/>
    </row>
    <row r="37" spans="1:64" customHeight="1" ht="18.75">
      <c r="B37" s="64"/>
      <c r="C37" s="193" t="s">
        <v>227</v>
      </c>
      <c r="D37" s="191"/>
      <c r="E37" s="191"/>
      <c r="F37" s="191"/>
      <c r="G37" s="191"/>
      <c r="H37" s="191"/>
      <c r="I37" s="191"/>
      <c r="J37" s="191"/>
      <c r="K37" s="191"/>
      <c r="L37" s="191"/>
      <c r="M37" s="191"/>
      <c r="N37" s="191"/>
      <c r="O37" s="191"/>
      <c r="P37" s="191"/>
      <c r="Q37" s="191"/>
      <c r="R37" s="193"/>
      <c r="S37" s="64"/>
      <c r="V37" s="195"/>
      <c r="AC37" s="191"/>
      <c r="AD37" s="68"/>
      <c r="AE37" s="68"/>
      <c r="AF37" s="68"/>
      <c r="AG37" s="68"/>
      <c r="AH37" s="68"/>
      <c r="AI37" s="68"/>
      <c r="AJ37" s="68"/>
      <c r="BJ37" s="64"/>
    </row>
    <row r="38" spans="1:64" customHeight="1" ht="18.75">
      <c r="B38" s="64"/>
      <c r="C38" s="193"/>
      <c r="D38" s="191"/>
      <c r="E38" s="191"/>
      <c r="F38" s="191"/>
      <c r="G38" s="191"/>
      <c r="H38" s="191"/>
      <c r="I38" s="191"/>
      <c r="J38" s="191"/>
      <c r="K38" s="191"/>
      <c r="L38" s="191"/>
      <c r="M38" s="191"/>
      <c r="N38" s="191"/>
      <c r="O38" s="191"/>
      <c r="P38" s="191"/>
      <c r="Q38" s="191"/>
      <c r="R38" s="193"/>
      <c r="S38" s="64"/>
      <c r="V38" s="195"/>
      <c r="AC38" s="191"/>
      <c r="AD38" s="68"/>
      <c r="AE38" s="68"/>
      <c r="AF38" s="68"/>
      <c r="AG38" s="68"/>
      <c r="AH38" s="68"/>
      <c r="AI38" s="68"/>
      <c r="AJ38" s="68"/>
      <c r="BJ38" s="64"/>
    </row>
    <row r="39" spans="1:64" customHeight="1" ht="18.75">
      <c r="B39" s="64"/>
      <c r="C39" s="193" t="s">
        <v>4</v>
      </c>
      <c r="D39" s="191"/>
      <c r="E39" s="191"/>
      <c r="F39" s="191"/>
      <c r="G39" s="1097" t="s">
        <v>5</v>
      </c>
      <c r="H39" s="191"/>
      <c r="I39" s="191"/>
      <c r="J39" s="191"/>
      <c r="K39" s="191"/>
      <c r="L39" s="191"/>
      <c r="M39" s="191"/>
      <c r="N39" s="191"/>
      <c r="O39" s="191"/>
      <c r="P39" s="191"/>
      <c r="R39" s="194"/>
      <c r="S39" s="64"/>
      <c r="V39" s="196"/>
      <c r="AD39" s="69"/>
      <c r="AE39" s="69"/>
      <c r="AF39" s="69"/>
      <c r="AG39" s="69"/>
      <c r="AH39" s="69"/>
      <c r="AI39" s="69"/>
      <c r="AJ39" s="69"/>
      <c r="AK39" s="1171"/>
      <c r="AL39" s="1171"/>
      <c r="AM39" s="1171"/>
      <c r="AN39" s="1171"/>
      <c r="AO39" s="1171"/>
      <c r="AP39" s="1171"/>
      <c r="AQ39" s="1171"/>
      <c r="AR39" s="1171"/>
      <c r="AS39" s="1171"/>
      <c r="AT39" s="1171"/>
      <c r="AU39" s="1171"/>
      <c r="AV39" s="1171"/>
      <c r="AW39" s="1171"/>
      <c r="AX39" s="1171"/>
      <c r="AY39" s="1171"/>
      <c r="AZ39" s="1171"/>
      <c r="BA39" s="1171"/>
      <c r="BB39" s="1171"/>
      <c r="BC39" s="1171"/>
      <c r="BD39" s="1171"/>
      <c r="BE39" s="1171"/>
      <c r="BF39" s="1171"/>
      <c r="BG39" s="1171"/>
      <c r="BH39" s="1171"/>
      <c r="BI39" s="1171"/>
      <c r="BJ39" s="64"/>
    </row>
    <row r="40" spans="1:64" customHeight="1" ht="18.75">
      <c r="B40" s="64"/>
      <c r="C40" s="193" t="s">
        <v>7</v>
      </c>
      <c r="D40" s="66"/>
      <c r="G40" s="1098" t="s">
        <v>8</v>
      </c>
      <c r="R40" s="194"/>
      <c r="S40" s="64"/>
      <c r="V40" s="196"/>
      <c r="AD40" s="69"/>
      <c r="AE40" s="69"/>
      <c r="AF40" s="69"/>
      <c r="AG40" s="69"/>
      <c r="AH40" s="69"/>
      <c r="AI40" s="69"/>
      <c r="AJ40" s="69"/>
      <c r="AK40" s="1171"/>
      <c r="AL40" s="1171"/>
      <c r="AM40" s="1171"/>
      <c r="AN40" s="1171"/>
      <c r="AO40" s="1171"/>
      <c r="AP40" s="1171"/>
      <c r="AQ40" s="1171"/>
      <c r="AR40" s="1171"/>
      <c r="AS40" s="1171"/>
      <c r="AT40" s="1171"/>
      <c r="AU40" s="1171"/>
      <c r="AV40" s="1171"/>
      <c r="AW40" s="1171"/>
      <c r="AX40" s="1171"/>
      <c r="AY40" s="1171"/>
      <c r="AZ40" s="1171"/>
      <c r="BA40" s="1171"/>
      <c r="BB40" s="1171"/>
      <c r="BC40" s="1171"/>
      <c r="BD40" s="1171"/>
      <c r="BE40" s="1171"/>
      <c r="BF40" s="1171"/>
      <c r="BG40" s="1171"/>
      <c r="BH40" s="1171"/>
      <c r="BI40" s="1171"/>
      <c r="BJ40" s="64"/>
    </row>
    <row r="41" spans="1:64" customHeight="1" ht="18.75">
      <c r="B41" s="64"/>
      <c r="C41" s="193" t="s">
        <v>10</v>
      </c>
      <c r="D41" s="64"/>
      <c r="G41" s="195" t="s">
        <v>228</v>
      </c>
      <c r="R41" s="194"/>
      <c r="S41" s="64"/>
      <c r="V41" s="196"/>
      <c r="AD41" s="69"/>
      <c r="AE41" s="69"/>
      <c r="AF41" s="69"/>
      <c r="AG41" s="69"/>
      <c r="AH41" s="69"/>
      <c r="AI41" s="69"/>
      <c r="AJ41" s="69"/>
      <c r="AK41" s="1171"/>
      <c r="AL41" s="1171"/>
      <c r="AM41" s="1171"/>
      <c r="AN41" s="1171"/>
      <c r="AO41" s="1171"/>
      <c r="AP41" s="1171"/>
      <c r="AQ41" s="1171"/>
      <c r="AR41" s="1171"/>
      <c r="AS41" s="1171"/>
      <c r="AT41" s="1171"/>
      <c r="AU41" s="1171"/>
      <c r="AV41" s="1171"/>
      <c r="AW41" s="1171"/>
      <c r="AX41" s="1171"/>
      <c r="AY41" s="1171"/>
      <c r="AZ41" s="1171"/>
      <c r="BA41" s="1171"/>
      <c r="BB41" s="1171"/>
      <c r="BC41" s="1171"/>
      <c r="BD41" s="1171"/>
      <c r="BE41" s="1171"/>
      <c r="BF41" s="1171"/>
      <c r="BG41" s="1171"/>
      <c r="BH41" s="1171"/>
      <c r="BI41" s="1171"/>
      <c r="BJ41" s="64"/>
    </row>
    <row r="42" spans="1:64" customHeight="1" ht="18.75">
      <c r="B42" s="64"/>
      <c r="C42" s="193"/>
      <c r="D42" s="64"/>
      <c r="G42" s="195"/>
      <c r="AD42" s="70"/>
      <c r="AE42" s="70"/>
      <c r="AF42" s="70"/>
      <c r="AG42" s="70"/>
      <c r="AH42" s="70"/>
      <c r="AI42" s="70"/>
      <c r="AJ42" s="70"/>
      <c r="BJ42" s="64"/>
    </row>
    <row r="43" spans="1:64" customHeight="1" ht="18.75">
      <c r="B43" s="64"/>
      <c r="AD43" s="66"/>
      <c r="AE43" s="66"/>
      <c r="AF43" s="66"/>
      <c r="AG43" s="66"/>
      <c r="AH43" s="66"/>
      <c r="AI43" s="66"/>
      <c r="AJ43" s="66"/>
      <c r="AK43" s="1171"/>
      <c r="AL43" s="1171"/>
      <c r="AM43" s="1171"/>
      <c r="AN43" s="1171"/>
      <c r="AO43" s="1171"/>
      <c r="AP43" s="1171"/>
      <c r="AQ43" s="1171"/>
      <c r="AR43" s="1171"/>
      <c r="AS43" s="1171"/>
      <c r="AT43" s="1171"/>
      <c r="AU43" s="1171"/>
      <c r="AV43" s="1171"/>
      <c r="AW43" s="1171"/>
      <c r="AX43" s="1171"/>
      <c r="AY43" s="1171"/>
      <c r="AZ43" s="1171"/>
      <c r="BA43" s="1171"/>
      <c r="BB43" s="1171"/>
      <c r="BC43" s="1171"/>
      <c r="BD43" s="1171"/>
      <c r="BE43" s="1171"/>
      <c r="BF43" s="1171"/>
      <c r="BG43" s="1171"/>
      <c r="BH43" s="1171"/>
      <c r="BI43" s="1171"/>
      <c r="BJ43" s="64"/>
    </row>
    <row r="44" spans="1:64" customHeight="1" ht="18.75">
      <c r="B44" s="64"/>
      <c r="AD44" s="66"/>
      <c r="AE44" s="66"/>
      <c r="AF44" s="66"/>
      <c r="AG44" s="66"/>
      <c r="AH44" s="66"/>
      <c r="AI44" s="66"/>
      <c r="AJ44" s="66"/>
      <c r="AK44" s="1171"/>
      <c r="AL44" s="1171"/>
      <c r="AM44" s="1171"/>
      <c r="AN44" s="1171"/>
      <c r="AO44" s="1171"/>
      <c r="AP44" s="1171"/>
      <c r="AQ44" s="1171"/>
      <c r="AR44" s="1171"/>
      <c r="AS44" s="1171"/>
      <c r="AT44" s="1171"/>
      <c r="AU44" s="1171"/>
      <c r="AV44" s="1171"/>
      <c r="AW44" s="1171"/>
      <c r="AX44" s="1171"/>
      <c r="AY44" s="1171"/>
      <c r="AZ44" s="1171"/>
      <c r="BA44" s="1171"/>
      <c r="BB44" s="1171"/>
      <c r="BC44" s="1171"/>
      <c r="BD44" s="1171"/>
      <c r="BE44" s="1171"/>
      <c r="BF44" s="1171"/>
      <c r="BG44" s="1171"/>
      <c r="BH44" s="1171"/>
      <c r="BI44" s="1171"/>
      <c r="BJ44" s="64"/>
    </row>
    <row r="45" spans="1:64" customHeight="1" ht="18.75">
      <c r="B45" s="64"/>
      <c r="AD45" s="66"/>
      <c r="AE45" s="66"/>
      <c r="AF45" s="66"/>
      <c r="AG45" s="66"/>
      <c r="AH45" s="66"/>
      <c r="AI45" s="66"/>
      <c r="AJ45" s="66"/>
      <c r="AK45" s="1171"/>
      <c r="AL45" s="1171"/>
      <c r="AM45" s="1171"/>
      <c r="AN45" s="1171"/>
      <c r="AO45" s="1171"/>
      <c r="AP45" s="1171"/>
      <c r="AQ45" s="1171"/>
      <c r="AR45" s="1171"/>
      <c r="AS45" s="1171"/>
      <c r="AT45" s="1171"/>
      <c r="AU45" s="1171"/>
      <c r="AV45" s="1171"/>
      <c r="AW45" s="1171"/>
      <c r="AX45" s="1171"/>
      <c r="AY45" s="1171"/>
      <c r="AZ45" s="1171"/>
      <c r="BA45" s="1171"/>
      <c r="BB45" s="1171"/>
      <c r="BC45" s="1171"/>
      <c r="BD45" s="1171"/>
      <c r="BE45" s="1171"/>
      <c r="BF45" s="1171"/>
      <c r="BG45" s="1171"/>
      <c r="BH45" s="1171"/>
      <c r="BI45" s="1171"/>
      <c r="BJ45" s="64"/>
    </row>
    <row r="46" spans="1:64" customHeight="1" ht="11.25">
      <c r="B46" s="1169"/>
      <c r="C46" s="1169"/>
      <c r="D46" s="1169"/>
      <c r="E46" s="1169"/>
      <c r="F46" s="1169"/>
      <c r="G46" s="1169"/>
      <c r="H46" s="1169"/>
      <c r="I46" s="1169"/>
      <c r="J46" s="1169"/>
      <c r="K46" s="1169"/>
      <c r="L46" s="1169"/>
      <c r="M46" s="1169"/>
      <c r="N46" s="1169"/>
      <c r="O46" s="1169"/>
      <c r="P46" s="1169"/>
      <c r="Q46" s="1169"/>
      <c r="R46" s="1169"/>
      <c r="S46" s="1169"/>
      <c r="T46" s="1169"/>
      <c r="U46" s="1169"/>
      <c r="V46" s="1169"/>
      <c r="W46" s="1169"/>
      <c r="X46" s="1169"/>
      <c r="Y46" s="1169"/>
      <c r="Z46" s="1169"/>
      <c r="AA46" s="1169"/>
      <c r="AB46" s="1169"/>
      <c r="AC46" s="1169"/>
      <c r="AD46" s="1169"/>
      <c r="AE46" s="1169"/>
      <c r="AF46" s="1169"/>
      <c r="AG46" s="1169"/>
      <c r="AH46" s="1169"/>
      <c r="AI46" s="1169"/>
      <c r="AJ46" s="1169"/>
      <c r="AK46" s="1169"/>
      <c r="AL46" s="1169"/>
      <c r="AM46" s="1169"/>
      <c r="AN46" s="1169"/>
      <c r="AO46" s="1169"/>
      <c r="AP46" s="1169"/>
      <c r="AQ46" s="1169"/>
      <c r="AR46" s="1169"/>
      <c r="AS46" s="1169"/>
      <c r="AT46" s="1169"/>
      <c r="AU46" s="1169"/>
      <c r="AV46" s="1169"/>
      <c r="AW46" s="1169"/>
      <c r="AX46" s="1169"/>
      <c r="AY46" s="1169"/>
      <c r="AZ46" s="1169"/>
      <c r="BA46" s="1169"/>
      <c r="BB46" s="1169"/>
      <c r="BC46" s="1169"/>
      <c r="BD46" s="1169"/>
      <c r="BE46" s="1169"/>
      <c r="BF46" s="1169"/>
      <c r="BG46" s="1169"/>
      <c r="BH46" s="1169"/>
      <c r="BI46" s="1169"/>
      <c r="BJ46" s="1169"/>
    </row>
    <row r="47" spans="1:64" customHeight="1" ht="11.25">
      <c r="B47" s="1169"/>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I47" s="1169"/>
      <c r="AJ47" s="1169"/>
      <c r="AK47" s="1169"/>
      <c r="AL47" s="1169"/>
      <c r="AM47" s="1169"/>
      <c r="AN47" s="1169"/>
      <c r="AO47" s="1169"/>
      <c r="AP47" s="1169"/>
      <c r="AQ47" s="1169"/>
      <c r="AR47" s="1169"/>
      <c r="AS47" s="1169"/>
      <c r="AT47" s="1169"/>
      <c r="AU47" s="1169"/>
      <c r="AV47" s="1169"/>
      <c r="AW47" s="1169"/>
      <c r="AX47" s="1169"/>
      <c r="AY47" s="1169"/>
      <c r="AZ47" s="1169"/>
      <c r="BA47" s="1169"/>
      <c r="BB47" s="1169"/>
      <c r="BC47" s="1169"/>
      <c r="BD47" s="1169"/>
      <c r="BE47" s="1169"/>
      <c r="BF47" s="1169"/>
      <c r="BG47" s="1169"/>
      <c r="BH47" s="1169"/>
      <c r="BI47" s="1169"/>
      <c r="BJ47" s="116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C25:AE28"/>
    <mergeCell ref="AK25:BI27"/>
    <mergeCell ref="AK29:BI31"/>
    <mergeCell ref="AK33:BI34"/>
    <mergeCell ref="AK39:BI41"/>
    <mergeCell ref="AK43:BI43"/>
    <mergeCell ref="AK44:BI44"/>
    <mergeCell ref="AK45:BI45"/>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59"/>
  <sheetViews>
    <sheetView tabSelected="0" workbookViewId="0" zoomScale="80" zoomScaleNormal="70" view="pageBreakPreview" showGridLines="false" showRowColHeaders="1">
      <selection activeCell="A1" sqref="A1:XFD1048576"/>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7109375" customWidth="true" style="1"/>
    <col min="10" max="10" width="9.140625" style="1"/>
    <col min="11" max="11" width="9.140625" style="1"/>
    <col min="12" max="12" width="9.140625" style="1"/>
    <col min="13" max="13" width="13.42578125" customWidth="true" style="1"/>
    <col min="14" max="14" width="9.140625" style="1"/>
  </cols>
  <sheetData>
    <row r="1" spans="1:16" customHeight="1" ht="13.5">
      <c r="A1" s="8"/>
      <c r="B1" s="8"/>
      <c r="C1" s="8"/>
      <c r="D1" s="8"/>
      <c r="E1" s="8"/>
      <c r="F1" s="8"/>
      <c r="G1" s="8"/>
      <c r="H1" s="8"/>
    </row>
    <row r="2" spans="1:16" customHeight="1" ht="15.75">
      <c r="A2" s="8"/>
      <c r="B2" s="816" t="s">
        <v>229</v>
      </c>
      <c r="C2" s="1099"/>
      <c r="D2" s="817"/>
      <c r="E2" s="817"/>
      <c r="F2" s="817"/>
      <c r="G2" s="817"/>
      <c r="H2" s="1120"/>
    </row>
    <row r="3" spans="1:16" customHeight="1" ht="15">
      <c r="A3" s="8"/>
      <c r="B3" s="8"/>
      <c r="C3" s="8"/>
      <c r="D3" s="8"/>
      <c r="E3" s="8"/>
      <c r="F3" s="8"/>
      <c r="G3" s="8"/>
      <c r="H3" s="8"/>
    </row>
    <row r="4" spans="1:16" customHeight="1" ht="15.75">
      <c r="A4" s="8"/>
      <c r="B4" s="820" t="s">
        <v>230</v>
      </c>
      <c r="C4" s="741">
        <v>2013</v>
      </c>
      <c r="D4" s="741">
        <v>2014</v>
      </c>
      <c r="E4" s="741">
        <v>2015</v>
      </c>
      <c r="F4" s="740">
        <v>2016</v>
      </c>
      <c r="G4" s="740">
        <v>2017</v>
      </c>
      <c r="H4" s="1145">
        <v>2018</v>
      </c>
    </row>
    <row r="5" spans="1:16" customHeight="1" ht="15">
      <c r="A5" s="8"/>
      <c r="B5" s="356"/>
      <c r="C5" s="39"/>
      <c r="D5" s="39"/>
      <c r="E5" s="39"/>
      <c r="F5" s="39"/>
      <c r="G5" s="107"/>
      <c r="H5" s="1122"/>
    </row>
    <row r="6" spans="1:16" customHeight="1" ht="15">
      <c r="A6" s="8"/>
      <c r="B6" s="358" t="s">
        <v>231</v>
      </c>
      <c r="C6" s="107">
        <v>16296</v>
      </c>
      <c r="D6" s="107">
        <v>16993</v>
      </c>
      <c r="E6" s="107">
        <v>18717</v>
      </c>
      <c r="F6" s="107">
        <v>20078</v>
      </c>
      <c r="G6" s="107">
        <v>22051</v>
      </c>
      <c r="H6" s="1123">
        <v>19760.949574699</v>
      </c>
    </row>
    <row r="7" spans="1:16" customHeight="1" ht="15">
      <c r="A7" s="8"/>
      <c r="B7" s="358" t="s">
        <v>232</v>
      </c>
      <c r="C7" s="1100">
        <v>0.3</v>
      </c>
      <c r="D7" s="1100">
        <v>0.283</v>
      </c>
      <c r="E7" s="1100">
        <v>2.307</v>
      </c>
      <c r="F7" s="1100">
        <v>2.108</v>
      </c>
      <c r="G7" s="1100">
        <v>1.6</v>
      </c>
      <c r="H7" s="1124">
        <v>1.8492940527538</v>
      </c>
      <c r="J7" s="1101"/>
    </row>
    <row r="8" spans="1:16" customHeight="1" ht="15">
      <c r="A8" s="8"/>
      <c r="B8" s="358" t="s">
        <v>233</v>
      </c>
      <c r="C8" s="1100">
        <v>24.4</v>
      </c>
      <c r="D8" s="1100">
        <v>29.887</v>
      </c>
      <c r="E8" s="1100">
        <v>25.765</v>
      </c>
      <c r="F8" s="1100">
        <v>8.655</v>
      </c>
      <c r="G8" s="1100">
        <v>8</v>
      </c>
      <c r="H8" s="1146" t="s">
        <v>234</v>
      </c>
    </row>
    <row r="9" spans="1:16" customHeight="1" ht="15">
      <c r="A9" s="8"/>
      <c r="B9" s="358" t="s">
        <v>235</v>
      </c>
      <c r="C9" s="1100">
        <v>6.925</v>
      </c>
      <c r="D9" s="1100">
        <v>7.189</v>
      </c>
      <c r="E9" s="1100">
        <v>5.168</v>
      </c>
      <c r="F9" s="1100">
        <v>5.47</v>
      </c>
      <c r="G9" s="1100">
        <v>6.124</v>
      </c>
      <c r="H9" s="1124">
        <v>4.9753425913326</v>
      </c>
    </row>
    <row r="10" spans="1:16" customHeight="1" ht="15">
      <c r="A10" s="8"/>
      <c r="B10" s="1110"/>
      <c r="C10" s="20"/>
      <c r="D10" s="20"/>
      <c r="E10" s="20"/>
      <c r="F10" s="20"/>
      <c r="G10" s="107"/>
      <c r="H10" s="1123"/>
    </row>
    <row r="11" spans="1:16" customHeight="1" ht="15.75">
      <c r="A11" s="8"/>
      <c r="B11" s="820" t="s">
        <v>236</v>
      </c>
      <c r="C11" s="741">
        <v>2013</v>
      </c>
      <c r="D11" s="741">
        <v>2014</v>
      </c>
      <c r="E11" s="741">
        <v>2015</v>
      </c>
      <c r="F11" s="740">
        <v>2016</v>
      </c>
      <c r="G11" s="817">
        <v>2017</v>
      </c>
      <c r="H11" s="1145">
        <v>2018</v>
      </c>
    </row>
    <row r="12" spans="1:16" customHeight="1" ht="15">
      <c r="A12" s="8"/>
      <c r="B12" s="1110"/>
      <c r="C12" s="107"/>
      <c r="D12" s="107"/>
      <c r="E12" s="107"/>
      <c r="F12" s="107"/>
      <c r="G12" s="107"/>
      <c r="H12" s="1123"/>
      <c r="I12" s="289"/>
    </row>
    <row r="13" spans="1:16" customHeight="1" ht="15">
      <c r="A13" s="8"/>
      <c r="B13" s="1110" t="s">
        <v>237</v>
      </c>
      <c r="C13" s="107">
        <v>910</v>
      </c>
      <c r="D13" s="107">
        <v>1092</v>
      </c>
      <c r="E13" s="107">
        <v>1556</v>
      </c>
      <c r="F13" s="107">
        <v>1195</v>
      </c>
      <c r="G13" s="107">
        <v>1536</v>
      </c>
      <c r="H13" s="1123">
        <v>1501.9545</v>
      </c>
      <c r="I13" s="289"/>
    </row>
    <row r="14" spans="1:16" customHeight="1" ht="15">
      <c r="A14" s="8"/>
      <c r="B14" s="1110" t="s">
        <v>238</v>
      </c>
      <c r="C14" s="225">
        <v>47.4</v>
      </c>
      <c r="D14" s="225">
        <v>55.2</v>
      </c>
      <c r="E14" s="225">
        <v>72.8</v>
      </c>
      <c r="F14" s="225">
        <v>50.1</v>
      </c>
      <c r="G14" s="225">
        <v>58</v>
      </c>
      <c r="H14" s="1125">
        <v>53.653752743099</v>
      </c>
      <c r="M14" s="1102"/>
    </row>
    <row r="15" spans="1:16" customHeight="1" ht="15">
      <c r="A15" s="8"/>
      <c r="B15" s="823" t="s">
        <v>239</v>
      </c>
      <c r="C15" s="272">
        <v>575.61</v>
      </c>
      <c r="D15" s="107">
        <v>518</v>
      </c>
      <c r="E15" s="107">
        <v>700</v>
      </c>
      <c r="F15" s="272">
        <v>647.45</v>
      </c>
      <c r="G15" s="107">
        <v>836</v>
      </c>
      <c r="H15" s="1123">
        <v>617.5255</v>
      </c>
    </row>
    <row r="16" spans="1:16" customHeight="1" ht="15">
      <c r="A16" s="8"/>
      <c r="B16" s="823" t="s">
        <v>240</v>
      </c>
      <c r="C16" s="225">
        <v>30</v>
      </c>
      <c r="D16" s="225">
        <v>26.2</v>
      </c>
      <c r="E16" s="225">
        <v>32.7</v>
      </c>
      <c r="F16" s="225">
        <v>27.1</v>
      </c>
      <c r="G16" s="225">
        <v>31.6</v>
      </c>
      <c r="H16" s="1125">
        <v>22.059629961866</v>
      </c>
    </row>
    <row r="17" spans="1:16" customHeight="1" ht="15">
      <c r="A17" s="8"/>
      <c r="B17" s="823" t="s">
        <v>241</v>
      </c>
      <c r="C17" s="14">
        <v>0.954</v>
      </c>
      <c r="D17" s="14">
        <v>0.959</v>
      </c>
      <c r="E17" s="14">
        <v>0.73</v>
      </c>
      <c r="F17" s="14">
        <v>0.87</v>
      </c>
      <c r="G17" s="14">
        <v>0.88</v>
      </c>
      <c r="H17" s="1126">
        <v>0.92782176606472</v>
      </c>
    </row>
    <row r="18" spans="1:16" customHeight="1" ht="15">
      <c r="A18" s="8"/>
      <c r="B18" s="823" t="s">
        <v>242</v>
      </c>
      <c r="C18" s="272">
        <v>333.95</v>
      </c>
      <c r="D18" s="107">
        <v>574</v>
      </c>
      <c r="E18" s="107">
        <v>856</v>
      </c>
      <c r="F18" s="272">
        <v>547.45</v>
      </c>
      <c r="G18" s="107">
        <v>700</v>
      </c>
      <c r="H18" s="1123">
        <v>884.429</v>
      </c>
    </row>
    <row r="19" spans="1:16" customHeight="1" ht="15">
      <c r="A19" s="8"/>
      <c r="B19" s="823"/>
      <c r="C19" s="107"/>
      <c r="D19" s="107"/>
      <c r="E19" s="107"/>
      <c r="F19" s="107"/>
      <c r="G19" s="107"/>
      <c r="H19" s="1123"/>
    </row>
    <row r="20" spans="1:16" customHeight="1" ht="16.5">
      <c r="A20" s="8"/>
      <c r="B20" s="535" t="s">
        <v>243</v>
      </c>
      <c r="C20" s="741">
        <v>2013</v>
      </c>
      <c r="D20" s="741">
        <v>2014</v>
      </c>
      <c r="E20" s="741">
        <v>2015</v>
      </c>
      <c r="F20" s="740">
        <v>2016</v>
      </c>
      <c r="G20" s="817">
        <v>2017</v>
      </c>
      <c r="H20" s="1145">
        <v>2018</v>
      </c>
    </row>
    <row r="21" spans="1:16" customHeight="1" ht="15">
      <c r="A21" s="8"/>
      <c r="B21" s="832"/>
      <c r="C21" s="834"/>
      <c r="D21" s="834"/>
      <c r="E21" s="834"/>
      <c r="F21" s="834"/>
      <c r="G21" s="107"/>
      <c r="H21" s="1123"/>
    </row>
    <row r="22" spans="1:16" customHeight="1" ht="15">
      <c r="A22" s="8"/>
      <c r="B22" s="1111" t="s">
        <v>244</v>
      </c>
      <c r="C22" s="107">
        <v>54400</v>
      </c>
      <c r="D22" s="107">
        <v>65611</v>
      </c>
      <c r="E22" s="107">
        <v>70268</v>
      </c>
      <c r="F22" s="107">
        <v>71199</v>
      </c>
      <c r="G22" s="107">
        <v>69439</v>
      </c>
      <c r="H22" s="1123">
        <v>79417.1598</v>
      </c>
    </row>
    <row r="23" spans="1:16" customHeight="1" ht="15">
      <c r="A23" s="8"/>
      <c r="B23" s="1111" t="s">
        <v>245</v>
      </c>
      <c r="C23" s="114" t="s">
        <v>246</v>
      </c>
      <c r="D23" s="114" t="s">
        <v>246</v>
      </c>
      <c r="E23" s="105">
        <v>996</v>
      </c>
      <c r="F23" s="105">
        <v>1009</v>
      </c>
      <c r="G23" s="105">
        <v>999</v>
      </c>
      <c r="H23" s="1127">
        <v>846.67855632775</v>
      </c>
    </row>
    <row r="24" spans="1:16" customHeight="1" ht="15">
      <c r="A24" s="8"/>
      <c r="B24" s="837"/>
      <c r="C24" s="107"/>
      <c r="D24" s="107"/>
      <c r="E24" s="107"/>
      <c r="F24" s="107"/>
      <c r="G24" s="107"/>
      <c r="H24" s="1123"/>
    </row>
    <row r="25" spans="1:16" customHeight="1" ht="15.75">
      <c r="A25" s="8"/>
      <c r="B25" s="535" t="s">
        <v>247</v>
      </c>
      <c r="C25" s="741">
        <v>2013</v>
      </c>
      <c r="D25" s="741">
        <v>2014</v>
      </c>
      <c r="E25" s="741">
        <v>2015</v>
      </c>
      <c r="F25" s="740">
        <v>2016</v>
      </c>
      <c r="G25" s="817">
        <v>2017</v>
      </c>
      <c r="H25" s="1145">
        <v>2018</v>
      </c>
    </row>
    <row r="26" spans="1:16" customHeight="1" ht="15">
      <c r="A26" s="8"/>
      <c r="B26" s="832"/>
      <c r="C26" s="834"/>
      <c r="D26" s="834"/>
      <c r="E26" s="834"/>
      <c r="F26" s="834"/>
      <c r="G26" s="107"/>
      <c r="H26" s="1123"/>
    </row>
    <row r="27" spans="1:16" customHeight="1" ht="15">
      <c r="A27" s="8"/>
      <c r="B27" s="836" t="s">
        <v>248</v>
      </c>
      <c r="C27" s="107">
        <v>8</v>
      </c>
      <c r="D27" s="107">
        <v>6</v>
      </c>
      <c r="E27" s="107">
        <v>1</v>
      </c>
      <c r="F27" s="107">
        <v>3</v>
      </c>
      <c r="G27" s="107">
        <v>3</v>
      </c>
      <c r="H27" s="1123">
        <v>5</v>
      </c>
    </row>
    <row r="28" spans="1:16" customHeight="1" ht="15">
      <c r="A28" s="8"/>
      <c r="B28" s="620" t="s">
        <v>249</v>
      </c>
      <c r="C28" s="107">
        <v>25</v>
      </c>
      <c r="D28" s="107">
        <v>30</v>
      </c>
      <c r="E28" s="107">
        <v>46</v>
      </c>
      <c r="F28" s="107">
        <v>52</v>
      </c>
      <c r="G28" s="107">
        <v>65</v>
      </c>
      <c r="H28" s="1123">
        <v>88</v>
      </c>
    </row>
    <row r="29" spans="1:16" customHeight="1" ht="15">
      <c r="A29" s="8"/>
      <c r="B29" s="620"/>
      <c r="C29" s="107"/>
      <c r="D29" s="107"/>
      <c r="E29" s="107"/>
      <c r="F29" s="107"/>
      <c r="G29" s="107"/>
      <c r="H29" s="1123"/>
    </row>
    <row r="30" spans="1:16" customHeight="1" ht="15">
      <c r="A30" s="8"/>
      <c r="B30" s="820" t="s">
        <v>250</v>
      </c>
      <c r="C30" s="741">
        <v>2013</v>
      </c>
      <c r="D30" s="741">
        <v>2014</v>
      </c>
      <c r="E30" s="741">
        <v>2015</v>
      </c>
      <c r="F30" s="740">
        <v>2016</v>
      </c>
      <c r="G30" s="817">
        <v>2017</v>
      </c>
      <c r="H30" s="1145">
        <v>2018</v>
      </c>
    </row>
    <row r="31" spans="1:16" customHeight="1" ht="15">
      <c r="A31" s="8"/>
      <c r="B31" s="837"/>
      <c r="C31" s="107"/>
      <c r="D31" s="107"/>
      <c r="E31" s="107"/>
      <c r="F31" s="107"/>
      <c r="G31" s="107"/>
      <c r="H31" s="1123"/>
    </row>
    <row r="32" spans="1:16" customHeight="1" ht="15">
      <c r="A32" s="8"/>
      <c r="B32" s="1112" t="s">
        <v>251</v>
      </c>
      <c r="C32" s="1103" t="s">
        <v>246</v>
      </c>
      <c r="D32" s="60">
        <v>0.17073666666667</v>
      </c>
      <c r="E32" s="60">
        <v>0.16496145833333</v>
      </c>
      <c r="F32" s="1104">
        <v>0.19706676279494</v>
      </c>
      <c r="G32" s="1104">
        <v>0.19719762423912</v>
      </c>
      <c r="H32" s="1128">
        <v>0.189</v>
      </c>
    </row>
    <row r="33" spans="1:16" customHeight="1" ht="15">
      <c r="A33" s="8"/>
      <c r="B33" s="619"/>
      <c r="C33" s="107"/>
      <c r="D33" s="107"/>
      <c r="E33" s="107"/>
      <c r="F33" s="107"/>
      <c r="G33" s="107"/>
      <c r="H33" s="1123"/>
    </row>
    <row r="34" spans="1:16" customHeight="1" ht="15">
      <c r="A34" s="8"/>
      <c r="B34" s="535" t="s">
        <v>252</v>
      </c>
      <c r="C34" s="741">
        <v>2013</v>
      </c>
      <c r="D34" s="741">
        <v>2014</v>
      </c>
      <c r="E34" s="741">
        <v>2015</v>
      </c>
      <c r="F34" s="740">
        <v>2016</v>
      </c>
      <c r="G34" s="817">
        <v>2017</v>
      </c>
      <c r="H34" s="1145">
        <v>2018</v>
      </c>
      <c r="P34" s="1105"/>
    </row>
    <row r="35" spans="1:16" customHeight="1" ht="15">
      <c r="A35" s="8"/>
      <c r="B35" s="832"/>
      <c r="C35" s="107"/>
      <c r="D35" s="107"/>
      <c r="E35" s="107"/>
      <c r="F35" s="107"/>
      <c r="G35" s="107"/>
      <c r="H35" s="1123"/>
      <c r="P35" s="1105"/>
    </row>
    <row r="36" spans="1:16" customHeight="1" ht="15">
      <c r="A36" s="8"/>
      <c r="B36" s="1113" t="s">
        <v>253</v>
      </c>
      <c r="C36" s="225">
        <v>2.81</v>
      </c>
      <c r="D36" s="225">
        <v>3.7</v>
      </c>
      <c r="E36" s="225">
        <v>8.2</v>
      </c>
      <c r="F36" s="225">
        <v>5.7</v>
      </c>
      <c r="G36" s="225">
        <v>5.6</v>
      </c>
      <c r="H36" s="1129">
        <v>4.6092472582485</v>
      </c>
    </row>
    <row r="37" spans="1:16" customHeight="1" ht="15">
      <c r="A37" s="8"/>
      <c r="B37" s="836" t="s">
        <v>254</v>
      </c>
      <c r="C37" s="225">
        <v>2.17</v>
      </c>
      <c r="D37" s="225">
        <v>7.3</v>
      </c>
      <c r="E37" s="225">
        <v>3.3</v>
      </c>
      <c r="F37" s="225">
        <v>3.3</v>
      </c>
      <c r="G37" s="225">
        <v>9.1</v>
      </c>
      <c r="H37" s="1129">
        <v>18.204544341501</v>
      </c>
    </row>
    <row r="38" spans="1:16" customHeight="1" ht="15">
      <c r="A38" s="8"/>
      <c r="B38" s="620"/>
      <c r="C38" s="107"/>
      <c r="D38" s="107"/>
      <c r="E38" s="107"/>
      <c r="F38" s="107"/>
      <c r="G38" s="107"/>
      <c r="H38" s="1123"/>
    </row>
    <row r="39" spans="1:16" customHeight="1" ht="15.75">
      <c r="A39" s="8"/>
      <c r="B39" s="535" t="s">
        <v>255</v>
      </c>
      <c r="C39" s="741">
        <v>2013</v>
      </c>
      <c r="D39" s="741">
        <v>2014</v>
      </c>
      <c r="E39" s="741">
        <v>2015</v>
      </c>
      <c r="F39" s="740">
        <v>2016</v>
      </c>
      <c r="G39" s="817">
        <v>2017</v>
      </c>
      <c r="H39" s="1145">
        <v>2018</v>
      </c>
    </row>
    <row r="40" spans="1:16" customHeight="1" ht="15">
      <c r="A40" s="8"/>
      <c r="B40" s="832"/>
      <c r="C40" s="834"/>
      <c r="D40" s="834"/>
      <c r="E40" s="834"/>
      <c r="F40" s="834"/>
      <c r="G40" s="107"/>
      <c r="H40" s="1123"/>
    </row>
    <row r="41" spans="1:16" customHeight="1" ht="15">
      <c r="A41" s="8"/>
      <c r="B41" s="1114" t="s">
        <v>256</v>
      </c>
      <c r="C41" s="946">
        <v>0.47</v>
      </c>
      <c r="D41" s="946">
        <v>0.88</v>
      </c>
      <c r="E41" s="946">
        <v>0.92</v>
      </c>
      <c r="F41" s="946">
        <v>0.89</v>
      </c>
      <c r="G41" s="946">
        <v>0.91</v>
      </c>
      <c r="H41" s="1130">
        <v>0.99400381575361</v>
      </c>
    </row>
    <row r="42" spans="1:16" customHeight="1" ht="15">
      <c r="A42" s="8"/>
      <c r="B42" s="1115"/>
      <c r="C42" s="14"/>
      <c r="D42" s="14"/>
      <c r="E42" s="14"/>
      <c r="F42" s="14"/>
      <c r="G42" s="14"/>
      <c r="H42" s="14"/>
    </row>
    <row r="43" spans="1:16" customHeight="1" ht="30">
      <c r="A43" s="35"/>
      <c r="B43" s="1174" t="s">
        <v>257</v>
      </c>
      <c r="C43" s="1175"/>
      <c r="D43" s="1175"/>
      <c r="E43" s="1175"/>
      <c r="F43" s="1175"/>
      <c r="G43" s="1175"/>
      <c r="H43" s="1175"/>
    </row>
    <row r="44" spans="1:16" customHeight="1" ht="13.5">
      <c r="A44" s="35"/>
      <c r="B44" s="35" t="s">
        <v>258</v>
      </c>
      <c r="C44" s="35"/>
      <c r="D44" s="35"/>
      <c r="E44" s="35"/>
      <c r="F44" s="35"/>
      <c r="G44" s="35"/>
      <c r="H44" s="35"/>
    </row>
    <row r="45" spans="1:16" customHeight="1" ht="13.5">
      <c r="A45" s="35"/>
      <c r="B45" s="35"/>
      <c r="C45" s="35"/>
      <c r="D45" s="35"/>
      <c r="E45" s="35"/>
      <c r="F45" s="35"/>
      <c r="G45" s="35"/>
      <c r="H45" s="35"/>
    </row>
    <row r="46" spans="1:16" customHeight="1" ht="13.5">
      <c r="B46" s="35"/>
      <c r="C46" s="35"/>
      <c r="D46" s="35"/>
      <c r="E46" s="35"/>
      <c r="F46" s="35"/>
      <c r="G46" s="35"/>
      <c r="H46" s="35"/>
    </row>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3:H43"/>
  </mergeCells>
  <printOptions gridLines="false" gridLinesSet="true"/>
  <pageMargins left="0.59055118110236" right="0.59055118110236" top="0.78740157480315" bottom="0" header="0.39370078740157" footer="0.39370078740157"/>
  <pageSetup paperSize="9" orientation="landscape" scale="8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O57"/>
  <sheetViews>
    <sheetView tabSelected="0" workbookViewId="0" zoomScale="80" zoomScaleNormal="70" view="pageBreakPreview" showGridLines="false" showRowColHeaders="1" topLeftCell="A4">
      <selection activeCell="A1" sqref="A1:XFD1048576"/>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7109375" customWidth="true" style="1"/>
    <col min="10" max="10" width="9.140625" style="1"/>
  </cols>
  <sheetData>
    <row r="1" spans="1:15" customHeight="1" ht="13.5">
      <c r="A1" s="8"/>
      <c r="B1" s="8"/>
      <c r="C1" s="8"/>
      <c r="D1" s="8"/>
      <c r="E1" s="8"/>
      <c r="F1" s="8"/>
      <c r="G1" s="8"/>
      <c r="H1" s="8"/>
      <c r="I1" s="8"/>
    </row>
    <row r="2" spans="1:15" customHeight="1" ht="15.75">
      <c r="A2" s="8"/>
      <c r="B2" s="816" t="s">
        <v>259</v>
      </c>
      <c r="C2" s="817"/>
      <c r="D2" s="817"/>
      <c r="E2" s="817"/>
      <c r="F2" s="817"/>
      <c r="G2" s="817"/>
      <c r="H2" s="818"/>
      <c r="I2" s="47"/>
    </row>
    <row r="3" spans="1:15" customHeight="1" ht="15">
      <c r="A3" s="8"/>
      <c r="B3" s="8"/>
      <c r="C3" s="8"/>
      <c r="D3" s="8"/>
      <c r="E3" s="8"/>
      <c r="F3" s="8"/>
      <c r="G3" s="8"/>
      <c r="H3" s="8"/>
      <c r="I3" s="8"/>
    </row>
    <row r="4" spans="1:15" customHeight="1" ht="15.75">
      <c r="A4" s="8"/>
      <c r="B4" s="535" t="s">
        <v>260</v>
      </c>
      <c r="C4" s="741">
        <v>2013</v>
      </c>
      <c r="D4" s="741">
        <v>2014</v>
      </c>
      <c r="E4" s="741">
        <v>2015</v>
      </c>
      <c r="F4" s="741">
        <v>2016</v>
      </c>
      <c r="G4" s="741">
        <v>2017</v>
      </c>
      <c r="H4" s="1121">
        <v>2018</v>
      </c>
      <c r="I4" s="47"/>
      <c r="J4" s="1106"/>
    </row>
    <row r="5" spans="1:15" customHeight="1" ht="15">
      <c r="A5" s="8"/>
      <c r="B5" s="832"/>
      <c r="C5" s="834"/>
      <c r="D5" s="834"/>
      <c r="E5" s="834"/>
      <c r="F5" s="834"/>
      <c r="G5" s="107"/>
      <c r="H5" s="1122"/>
      <c r="I5" s="20"/>
    </row>
    <row r="6" spans="1:15" customHeight="1" ht="15">
      <c r="A6" s="8"/>
      <c r="B6" s="836" t="s">
        <v>261</v>
      </c>
      <c r="C6" s="107">
        <v>890</v>
      </c>
      <c r="D6" s="107">
        <v>919</v>
      </c>
      <c r="E6" s="107">
        <v>1018</v>
      </c>
      <c r="F6" s="107">
        <v>1083</v>
      </c>
      <c r="G6" s="107">
        <v>1220</v>
      </c>
      <c r="H6" s="1123">
        <v>1388</v>
      </c>
      <c r="I6" s="20"/>
    </row>
    <row r="7" spans="1:15" customHeight="1" ht="15">
      <c r="A7" s="8"/>
      <c r="B7" s="836" t="s">
        <v>262</v>
      </c>
      <c r="C7" s="14">
        <v>0.08</v>
      </c>
      <c r="D7" s="14">
        <v>0.11</v>
      </c>
      <c r="E7" s="14">
        <v>0.14</v>
      </c>
      <c r="F7" s="14">
        <v>0.12</v>
      </c>
      <c r="G7" s="14">
        <v>0.16</v>
      </c>
      <c r="H7" s="1126">
        <v>0.17</v>
      </c>
      <c r="I7" s="107"/>
    </row>
    <row r="8" spans="1:15" customHeight="1" ht="15">
      <c r="A8" s="8"/>
      <c r="B8" s="836" t="s">
        <v>263</v>
      </c>
      <c r="C8" s="107">
        <v>105</v>
      </c>
      <c r="D8" s="107">
        <v>91</v>
      </c>
      <c r="E8" s="107">
        <v>83</v>
      </c>
      <c r="F8" s="107">
        <v>95</v>
      </c>
      <c r="G8" s="107">
        <v>102</v>
      </c>
      <c r="H8" s="1123">
        <v>104</v>
      </c>
      <c r="I8" s="107"/>
    </row>
    <row r="9" spans="1:15" customHeight="1" ht="15">
      <c r="A9" s="8"/>
      <c r="B9" s="836" t="s">
        <v>264</v>
      </c>
      <c r="C9" s="107">
        <v>21</v>
      </c>
      <c r="D9" s="107">
        <v>25</v>
      </c>
      <c r="E9" s="107">
        <v>22</v>
      </c>
      <c r="F9" s="107">
        <v>33</v>
      </c>
      <c r="G9" s="107">
        <v>32</v>
      </c>
      <c r="H9" s="1123">
        <v>39</v>
      </c>
      <c r="I9" s="107"/>
    </row>
    <row r="10" spans="1:15" customHeight="1" ht="15">
      <c r="A10" s="8"/>
      <c r="B10" s="836" t="s">
        <v>265</v>
      </c>
      <c r="C10" s="107">
        <v>6</v>
      </c>
      <c r="D10" s="107">
        <v>15</v>
      </c>
      <c r="E10" s="107">
        <v>17</v>
      </c>
      <c r="F10" s="107">
        <v>17</v>
      </c>
      <c r="G10" s="107">
        <v>17</v>
      </c>
      <c r="H10" s="1123">
        <v>14</v>
      </c>
      <c r="I10" s="107"/>
    </row>
    <row r="11" spans="1:15" customHeight="1" ht="15">
      <c r="A11" s="8"/>
      <c r="B11" s="836"/>
      <c r="C11" s="107"/>
      <c r="D11" s="107"/>
      <c r="E11" s="107"/>
      <c r="F11" s="107"/>
      <c r="G11" s="107"/>
      <c r="H11" s="1123"/>
      <c r="I11" s="107"/>
    </row>
    <row r="12" spans="1:15" customHeight="1" ht="15.75">
      <c r="A12" s="8"/>
      <c r="B12" s="820" t="s">
        <v>266</v>
      </c>
      <c r="C12" s="741">
        <v>2013</v>
      </c>
      <c r="D12" s="741">
        <v>2014</v>
      </c>
      <c r="E12" s="741">
        <v>2015</v>
      </c>
      <c r="F12" s="741">
        <v>2016</v>
      </c>
      <c r="G12" s="741">
        <v>2017</v>
      </c>
      <c r="H12" s="1121">
        <v>2018</v>
      </c>
      <c r="I12" s="47"/>
    </row>
    <row r="13" spans="1:15" customHeight="1" ht="15">
      <c r="A13" s="8"/>
      <c r="B13" s="821"/>
      <c r="C13" s="775"/>
      <c r="D13" s="775"/>
      <c r="E13" s="775"/>
      <c r="F13" s="775"/>
      <c r="G13" s="107"/>
      <c r="H13" s="1123"/>
      <c r="I13" s="8"/>
    </row>
    <row r="14" spans="1:15" customHeight="1" ht="15">
      <c r="A14" s="8"/>
      <c r="B14" s="1117" t="s">
        <v>267</v>
      </c>
      <c r="C14" s="14">
        <v>0.31</v>
      </c>
      <c r="D14" s="14">
        <v>0.31</v>
      </c>
      <c r="E14" s="14">
        <v>0.32</v>
      </c>
      <c r="F14" s="14">
        <v>0.33</v>
      </c>
      <c r="G14" s="14">
        <v>0.32</v>
      </c>
      <c r="H14" s="1126">
        <v>0.3138</v>
      </c>
      <c r="I14" s="107"/>
      <c r="J14" s="289"/>
    </row>
    <row r="15" spans="1:15" customHeight="1" ht="15">
      <c r="A15" s="8"/>
      <c r="B15" s="1107" t="s">
        <v>268</v>
      </c>
      <c r="C15" s="62">
        <v>0.21</v>
      </c>
      <c r="D15" s="62">
        <v>0.21</v>
      </c>
      <c r="E15" s="14">
        <v>0.2324</v>
      </c>
      <c r="F15" s="14">
        <v>0.232</v>
      </c>
      <c r="G15" s="14">
        <v>0.243</v>
      </c>
      <c r="H15" s="1126">
        <v>0.25403225806452</v>
      </c>
      <c r="I15" s="107"/>
    </row>
    <row r="16" spans="1:15" customHeight="1" ht="15">
      <c r="A16" s="8"/>
      <c r="B16" s="1107" t="s">
        <v>269</v>
      </c>
      <c r="C16" s="62">
        <v>0.29</v>
      </c>
      <c r="D16" s="62">
        <v>0.3</v>
      </c>
      <c r="E16" s="14">
        <v>0.3195</v>
      </c>
      <c r="F16" s="14">
        <v>0.345</v>
      </c>
      <c r="G16" s="14">
        <v>0.352</v>
      </c>
      <c r="H16" s="1126">
        <v>0.34492753623188</v>
      </c>
      <c r="I16" s="107"/>
    </row>
    <row r="17" spans="1:15" customHeight="1" ht="15">
      <c r="A17" s="8"/>
      <c r="B17" s="836" t="s">
        <v>270</v>
      </c>
      <c r="C17" s="14">
        <v>0.26</v>
      </c>
      <c r="D17" s="14">
        <v>0.21</v>
      </c>
      <c r="E17" s="14">
        <v>0.2</v>
      </c>
      <c r="F17" s="14">
        <v>0.21</v>
      </c>
      <c r="G17" s="14">
        <v>0.2</v>
      </c>
      <c r="H17" s="1126">
        <v>0.21</v>
      </c>
      <c r="I17" s="107"/>
    </row>
    <row r="18" spans="1:15" customHeight="1" ht="15">
      <c r="A18" s="8"/>
      <c r="B18" s="1107"/>
      <c r="C18" s="20"/>
      <c r="D18" s="20"/>
      <c r="E18" s="20"/>
      <c r="F18" s="20"/>
      <c r="G18" s="107"/>
      <c r="H18" s="1123"/>
      <c r="I18" s="20"/>
    </row>
    <row r="19" spans="1:15" customHeight="1" ht="15.75">
      <c r="A19" s="8"/>
      <c r="B19" s="820" t="s">
        <v>271</v>
      </c>
      <c r="C19" s="741">
        <v>2013</v>
      </c>
      <c r="D19" s="741">
        <v>2014</v>
      </c>
      <c r="E19" s="741">
        <v>2015</v>
      </c>
      <c r="F19" s="741">
        <v>2016</v>
      </c>
      <c r="G19" s="741">
        <v>2017</v>
      </c>
      <c r="H19" s="1121">
        <v>2018</v>
      </c>
      <c r="I19" s="47"/>
    </row>
    <row r="20" spans="1:15" customHeight="1" ht="15">
      <c r="A20" s="8"/>
      <c r="B20" s="836"/>
      <c r="C20" s="39"/>
      <c r="D20" s="39"/>
      <c r="E20" s="39"/>
      <c r="F20" s="39"/>
      <c r="G20" s="107"/>
      <c r="H20" s="1123"/>
      <c r="I20" s="20"/>
    </row>
    <row r="21" spans="1:15" customHeight="1" ht="15">
      <c r="A21" s="8"/>
      <c r="B21" s="836" t="s">
        <v>272</v>
      </c>
      <c r="C21" s="107">
        <v>29298</v>
      </c>
      <c r="D21" s="107">
        <v>38289</v>
      </c>
      <c r="E21" s="107">
        <v>38619</v>
      </c>
      <c r="F21" s="107">
        <v>44350</v>
      </c>
      <c r="G21" s="107">
        <v>42588</v>
      </c>
      <c r="H21" s="1123">
        <v>46701</v>
      </c>
      <c r="I21" s="107"/>
    </row>
    <row r="22" spans="1:15" customHeight="1" ht="15">
      <c r="A22" s="8"/>
      <c r="B22" s="836" t="s">
        <v>273</v>
      </c>
      <c r="C22" s="107">
        <v>1372</v>
      </c>
      <c r="D22" s="107">
        <v>1580</v>
      </c>
      <c r="E22" s="107">
        <v>1607</v>
      </c>
      <c r="F22" s="107">
        <v>1492</v>
      </c>
      <c r="G22" s="107">
        <v>1736</v>
      </c>
      <c r="H22" s="1123">
        <v>2002</v>
      </c>
      <c r="I22" s="107"/>
    </row>
    <row r="23" spans="1:15" customHeight="1" ht="15">
      <c r="A23" s="8"/>
      <c r="B23" s="836" t="s">
        <v>274</v>
      </c>
      <c r="C23" s="107">
        <v>2563</v>
      </c>
      <c r="D23" s="107">
        <v>4566</v>
      </c>
      <c r="E23" s="107">
        <v>6459</v>
      </c>
      <c r="F23" s="107">
        <v>9024</v>
      </c>
      <c r="G23" s="107">
        <v>6388</v>
      </c>
      <c r="H23" s="1123">
        <v>11665</v>
      </c>
      <c r="I23" s="107"/>
    </row>
    <row r="24" spans="1:15" customHeight="1" ht="15">
      <c r="A24" s="8"/>
      <c r="B24" s="836" t="s">
        <v>275</v>
      </c>
      <c r="C24" s="14">
        <v>0.94157303370787</v>
      </c>
      <c r="D24" s="14">
        <v>0.83</v>
      </c>
      <c r="E24" s="14">
        <v>0.99</v>
      </c>
      <c r="F24" s="14">
        <v>1</v>
      </c>
      <c r="G24" s="14">
        <v>0.99</v>
      </c>
      <c r="H24" s="1126">
        <v>0.94</v>
      </c>
      <c r="I24" s="107"/>
    </row>
    <row r="25" spans="1:15" customHeight="1" ht="15">
      <c r="A25" s="8"/>
      <c r="B25" s="836"/>
      <c r="C25" s="20"/>
      <c r="D25" s="20"/>
      <c r="E25" s="20"/>
      <c r="F25" s="20"/>
      <c r="G25" s="107"/>
      <c r="H25" s="1123"/>
      <c r="I25" s="20"/>
    </row>
    <row r="26" spans="1:15" customHeight="1" ht="15.75">
      <c r="A26" s="8"/>
      <c r="B26" s="820" t="s">
        <v>276</v>
      </c>
      <c r="C26" s="741">
        <v>2013</v>
      </c>
      <c r="D26" s="741">
        <v>2014</v>
      </c>
      <c r="E26" s="741">
        <v>2015</v>
      </c>
      <c r="F26" s="741">
        <v>2016</v>
      </c>
      <c r="G26" s="741">
        <v>2017</v>
      </c>
      <c r="H26" s="1121">
        <v>2018</v>
      </c>
      <c r="I26" s="47"/>
    </row>
    <row r="27" spans="1:15" customHeight="1" ht="15">
      <c r="A27" s="8"/>
      <c r="B27" s="836"/>
      <c r="C27" s="834"/>
      <c r="D27" s="834"/>
      <c r="E27" s="834"/>
      <c r="F27" s="834"/>
      <c r="G27" s="107"/>
      <c r="H27" s="1123"/>
      <c r="I27" s="20"/>
    </row>
    <row r="28" spans="1:15" customHeight="1" ht="15">
      <c r="A28" s="8"/>
      <c r="B28" s="836" t="s">
        <v>277</v>
      </c>
      <c r="C28" s="20">
        <v>0</v>
      </c>
      <c r="D28" s="20">
        <v>0</v>
      </c>
      <c r="E28" s="20">
        <v>0</v>
      </c>
      <c r="F28" s="20">
        <v>0</v>
      </c>
      <c r="G28" s="44">
        <v>0</v>
      </c>
      <c r="H28" s="1132">
        <v>2</v>
      </c>
      <c r="I28" s="20"/>
    </row>
    <row r="29" spans="1:15" customHeight="1" ht="15">
      <c r="A29" s="8"/>
      <c r="B29" s="836" t="s">
        <v>278</v>
      </c>
      <c r="C29" s="107">
        <v>11</v>
      </c>
      <c r="D29" s="107">
        <v>23</v>
      </c>
      <c r="E29" s="107">
        <v>27</v>
      </c>
      <c r="F29" s="107">
        <v>25</v>
      </c>
      <c r="G29" s="107">
        <v>15</v>
      </c>
      <c r="H29" s="1123">
        <v>18</v>
      </c>
      <c r="I29" s="107"/>
    </row>
    <row r="30" spans="1:15" customHeight="1" ht="15">
      <c r="A30" s="8"/>
      <c r="B30" s="836" t="s">
        <v>279</v>
      </c>
      <c r="C30" s="225">
        <v>2.51</v>
      </c>
      <c r="D30" s="225">
        <v>4.5</v>
      </c>
      <c r="E30" s="225">
        <v>4.6</v>
      </c>
      <c r="F30" s="225">
        <v>3.8</v>
      </c>
      <c r="G30" s="225">
        <v>1.9</v>
      </c>
      <c r="H30" s="1125">
        <v>2.4474754134564</v>
      </c>
      <c r="I30" s="107"/>
    </row>
    <row r="31" spans="1:15" customHeight="1" ht="15">
      <c r="A31" s="8"/>
      <c r="B31" s="836" t="s">
        <v>280</v>
      </c>
      <c r="C31" s="107">
        <v>99</v>
      </c>
      <c r="D31" s="107">
        <v>141</v>
      </c>
      <c r="E31" s="107">
        <v>151</v>
      </c>
      <c r="F31" s="107">
        <v>170</v>
      </c>
      <c r="G31" s="107">
        <v>69</v>
      </c>
      <c r="H31" s="1123">
        <v>100.10174441036</v>
      </c>
      <c r="I31" s="107"/>
    </row>
    <row r="32" spans="1:15" customHeight="1" ht="15">
      <c r="A32" s="8"/>
      <c r="B32" s="836" t="s">
        <v>281</v>
      </c>
      <c r="C32" s="14">
        <v>0.4</v>
      </c>
      <c r="D32" s="14">
        <v>0.88</v>
      </c>
      <c r="E32" s="14">
        <v>0.93</v>
      </c>
      <c r="F32" s="14">
        <v>0.95</v>
      </c>
      <c r="G32" s="14">
        <v>0.91</v>
      </c>
      <c r="H32" s="1126">
        <v>0.98247478877078</v>
      </c>
      <c r="I32" s="107"/>
    </row>
    <row r="33" spans="1:15" customHeight="1" ht="15">
      <c r="B33" s="836"/>
      <c r="G33" s="107"/>
      <c r="H33" s="1123"/>
    </row>
    <row r="34" spans="1:15" customHeight="1" ht="15">
      <c r="A34" s="8"/>
      <c r="B34" s="535" t="s">
        <v>282</v>
      </c>
      <c r="C34" s="741">
        <v>2013</v>
      </c>
      <c r="D34" s="741">
        <v>2014</v>
      </c>
      <c r="E34" s="741">
        <v>2015</v>
      </c>
      <c r="F34" s="741">
        <v>2016</v>
      </c>
      <c r="G34" s="741">
        <v>2017</v>
      </c>
      <c r="H34" s="1121">
        <v>2018</v>
      </c>
      <c r="I34" s="107"/>
    </row>
    <row r="35" spans="1:15" customHeight="1" ht="15">
      <c r="A35" s="8"/>
      <c r="B35" s="832"/>
      <c r="C35" s="107"/>
      <c r="D35" s="107"/>
      <c r="E35" s="107"/>
      <c r="F35" s="107"/>
      <c r="G35" s="107"/>
      <c r="H35" s="1123"/>
      <c r="I35" s="105"/>
    </row>
    <row r="36" spans="1:15" customHeight="1" ht="15">
      <c r="A36" s="8"/>
      <c r="B36" s="1118" t="s">
        <v>283</v>
      </c>
      <c r="C36" s="225">
        <v>1.4</v>
      </c>
      <c r="D36" s="1108">
        <v>1.3</v>
      </c>
      <c r="E36" s="225">
        <v>1.2</v>
      </c>
      <c r="F36" s="225">
        <v>1.1</v>
      </c>
      <c r="G36" s="225">
        <v>2.1</v>
      </c>
      <c r="H36" s="1125">
        <v>2.3</v>
      </c>
      <c r="I36" s="105"/>
    </row>
    <row r="37" spans="1:15" customHeight="1" ht="15">
      <c r="A37" s="8"/>
      <c r="B37" s="1118" t="s">
        <v>284</v>
      </c>
      <c r="C37" s="107">
        <v>48</v>
      </c>
      <c r="D37" s="107">
        <v>60</v>
      </c>
      <c r="E37" s="107">
        <v>94</v>
      </c>
      <c r="F37" s="107">
        <v>83</v>
      </c>
      <c r="G37" s="107">
        <v>29</v>
      </c>
      <c r="H37" s="1123">
        <v>47</v>
      </c>
      <c r="I37" s="105"/>
    </row>
    <row r="38" spans="1:15" customHeight="1" ht="15">
      <c r="A38" s="8"/>
      <c r="B38" s="619"/>
      <c r="C38" s="107"/>
      <c r="D38" s="107"/>
      <c r="E38" s="107"/>
      <c r="F38" s="107"/>
      <c r="G38" s="107"/>
      <c r="H38" s="1123"/>
      <c r="I38" s="107"/>
    </row>
    <row r="39" spans="1:15" customHeight="1" ht="15.75">
      <c r="A39" s="8"/>
      <c r="B39" s="535" t="s">
        <v>285</v>
      </c>
      <c r="C39" s="741">
        <v>2013</v>
      </c>
      <c r="D39" s="741">
        <v>2014</v>
      </c>
      <c r="E39" s="741">
        <v>2015</v>
      </c>
      <c r="F39" s="741">
        <v>2016</v>
      </c>
      <c r="G39" s="741">
        <v>2017</v>
      </c>
      <c r="H39" s="1121">
        <v>2018</v>
      </c>
      <c r="I39" s="47"/>
    </row>
    <row r="40" spans="1:15" customHeight="1" ht="15">
      <c r="A40" s="8"/>
      <c r="B40" s="832"/>
      <c r="C40" s="834"/>
      <c r="D40" s="834"/>
      <c r="E40" s="834"/>
      <c r="F40" s="834"/>
      <c r="G40" s="107"/>
      <c r="H40" s="1123"/>
      <c r="I40" s="20"/>
    </row>
    <row r="41" spans="1:15" customHeight="1" ht="15">
      <c r="A41" s="8"/>
      <c r="B41" s="620" t="s">
        <v>286</v>
      </c>
      <c r="C41" s="272">
        <v>1875</v>
      </c>
      <c r="D41" s="107">
        <v>2802</v>
      </c>
      <c r="E41" s="107">
        <v>2683</v>
      </c>
      <c r="F41" s="107">
        <v>1086</v>
      </c>
      <c r="G41" s="107">
        <v>2106</v>
      </c>
      <c r="H41" s="1123">
        <v>1927.2</v>
      </c>
      <c r="I41" s="107"/>
      <c r="O41" s="1105"/>
    </row>
    <row r="42" spans="1:15" customHeight="1" ht="15">
      <c r="A42" s="8"/>
      <c r="B42" s="839" t="s">
        <v>287</v>
      </c>
      <c r="C42" s="946">
        <v>0.47752808988764</v>
      </c>
      <c r="D42" s="946">
        <v>0.81</v>
      </c>
      <c r="E42" s="946">
        <v>0.66</v>
      </c>
      <c r="F42" s="946">
        <v>0.2</v>
      </c>
      <c r="G42" s="946">
        <v>0.33</v>
      </c>
      <c r="H42" s="1130">
        <v>0.26</v>
      </c>
      <c r="I42" s="107"/>
    </row>
    <row r="43" spans="1:15" customHeight="1" ht="15">
      <c r="A43" s="8"/>
      <c r="B43" s="1147"/>
      <c r="C43" s="107"/>
      <c r="D43" s="107"/>
      <c r="E43" s="107"/>
      <c r="F43" s="107"/>
      <c r="G43" s="871"/>
      <c r="H43" s="871"/>
      <c r="I43" s="105"/>
    </row>
    <row r="44" spans="1:15" customHeight="1" ht="15">
      <c r="A44" s="8"/>
      <c r="B44" s="1116" t="s">
        <v>288</v>
      </c>
      <c r="C44" s="107"/>
      <c r="D44" s="107"/>
      <c r="E44" s="107"/>
      <c r="F44" s="107"/>
      <c r="G44" s="107"/>
      <c r="H44" s="107"/>
      <c r="I44" s="105"/>
    </row>
    <row r="45" spans="1:15" customHeight="1" ht="13.5"/>
    <row r="46" spans="1:15" customHeight="1" ht="13.5"/>
    <row r="47" spans="1:15" customHeight="1" ht="13.5"/>
    <row r="48" spans="1:15" customHeight="1" ht="13.5"/>
    <row r="49" spans="1:15" customHeight="1" ht="13.5"/>
    <row r="50" spans="1:15" customHeight="1" ht="13.5"/>
    <row r="51" spans="1:15" customHeight="1" ht="13.5"/>
    <row r="52" spans="1:15" customHeight="1" ht="13.5"/>
    <row r="53" spans="1:15" customHeight="1" ht="13.5"/>
    <row r="54" spans="1:15" customHeight="1" ht="13.5"/>
    <row r="55" spans="1:15" customHeight="1" ht="13.5"/>
    <row r="56" spans="1:15" customHeight="1" ht="13.5"/>
    <row r="57" spans="1:1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56"/>
  <sheetViews>
    <sheetView tabSelected="0" workbookViewId="0" zoomScale="80" zoomScaleNormal="70" view="pageBreakPreview" showGridLines="false" showRowColHeaders="1">
      <selection activeCell="L13" sqref="L13"/>
    </sheetView>
  </sheetViews>
  <sheetFormatPr defaultRowHeight="14.4" defaultColWidth="9.140625" outlineLevelRow="0" outlineLevelCol="0"/>
  <cols>
    <col min="1" max="1" width="3.140625" customWidth="true" style="1"/>
    <col min="2" max="2" width="75.855468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140625" customWidth="true" style="1"/>
    <col min="10" max="10" width="9.140625" style="1"/>
    <col min="11" max="11" width="9.140625" style="1"/>
    <col min="12" max="12" width="9.140625" style="1"/>
    <col min="13" max="13" width="9.140625" style="1"/>
    <col min="14" max="14" width="9.140625" style="1"/>
    <col min="15" max="15" width="11.42578125" customWidth="true" style="1"/>
    <col min="16" max="16" width="9.140625" style="1"/>
  </cols>
  <sheetData>
    <row r="1" spans="1:16" customHeight="1" ht="13.5">
      <c r="A1" s="8"/>
      <c r="B1" s="1109"/>
      <c r="C1" s="8"/>
      <c r="D1" s="8"/>
      <c r="E1" s="8"/>
      <c r="F1" s="8"/>
      <c r="G1" s="8"/>
      <c r="H1" s="8"/>
      <c r="I1" s="8"/>
    </row>
    <row r="2" spans="1:16" customHeight="1" ht="15.75">
      <c r="A2" s="8"/>
      <c r="B2" s="816" t="s">
        <v>289</v>
      </c>
      <c r="C2" s="817"/>
      <c r="D2" s="817"/>
      <c r="E2" s="817"/>
      <c r="F2" s="817"/>
      <c r="G2" s="817"/>
      <c r="H2" s="818"/>
      <c r="I2" s="47"/>
    </row>
    <row r="3" spans="1:16" customHeight="1" ht="15">
      <c r="A3" s="8"/>
      <c r="B3" s="8"/>
      <c r="C3" s="8"/>
      <c r="D3" s="8"/>
      <c r="E3" s="8"/>
      <c r="F3" s="8"/>
      <c r="G3" s="8"/>
      <c r="H3" s="8"/>
      <c r="I3" s="8"/>
    </row>
    <row r="4" spans="1:16" customHeight="1" ht="15.75">
      <c r="A4" s="8"/>
      <c r="B4" s="820" t="s">
        <v>290</v>
      </c>
      <c r="C4" s="741">
        <v>2013</v>
      </c>
      <c r="D4" s="741">
        <v>2014</v>
      </c>
      <c r="E4" s="741">
        <v>2015</v>
      </c>
      <c r="F4" s="741">
        <v>2016</v>
      </c>
      <c r="G4" s="741">
        <v>2017</v>
      </c>
      <c r="H4" s="818">
        <v>2018</v>
      </c>
      <c r="I4" s="47"/>
    </row>
    <row r="5" spans="1:16" customHeight="1" ht="15">
      <c r="A5" s="8"/>
      <c r="B5" s="821"/>
      <c r="C5" s="775"/>
      <c r="D5" s="775"/>
      <c r="E5" s="775"/>
      <c r="F5" s="775"/>
      <c r="G5" s="8"/>
      <c r="H5" s="1133"/>
      <c r="I5" s="8"/>
      <c r="N5" s="1148"/>
      <c r="P5" s="1148"/>
    </row>
    <row r="6" spans="1:16" customHeight="1" ht="15">
      <c r="A6" s="8"/>
      <c r="B6" s="823" t="s">
        <v>291</v>
      </c>
      <c r="C6" s="8">
        <v>17</v>
      </c>
      <c r="D6" s="8">
        <v>17</v>
      </c>
      <c r="E6" s="13">
        <v>17</v>
      </c>
      <c r="F6" s="8">
        <v>17</v>
      </c>
      <c r="G6" s="8">
        <v>17</v>
      </c>
      <c r="H6" s="1134">
        <v>15</v>
      </c>
      <c r="I6" s="8"/>
      <c r="N6" s="1148"/>
      <c r="P6" s="1148"/>
    </row>
    <row r="7" spans="1:16" customHeight="1" ht="15">
      <c r="A7" s="8"/>
      <c r="B7" s="823" t="s">
        <v>292</v>
      </c>
      <c r="C7" s="238" t="s">
        <v>120</v>
      </c>
      <c r="D7" s="238" t="s">
        <v>120</v>
      </c>
      <c r="E7" s="62">
        <v>0.0625</v>
      </c>
      <c r="F7" s="14">
        <v>0.058823529411765</v>
      </c>
      <c r="G7" s="14">
        <v>0.058823529411765</v>
      </c>
      <c r="H7" s="1126">
        <v>0.14285714285714</v>
      </c>
      <c r="I7" s="107"/>
      <c r="L7" s="1135"/>
      <c r="N7" s="1148"/>
      <c r="P7" s="1148"/>
    </row>
    <row r="8" spans="1:16" customHeight="1" ht="15">
      <c r="A8" s="8"/>
      <c r="B8" s="824" t="s">
        <v>293</v>
      </c>
      <c r="C8" s="14">
        <v>0.52941176470588</v>
      </c>
      <c r="D8" s="14">
        <v>0.52941176470588</v>
      </c>
      <c r="E8" s="62">
        <v>0.5625</v>
      </c>
      <c r="F8" s="14">
        <v>0.58823529411765</v>
      </c>
      <c r="G8" s="14">
        <v>0.58823529411765</v>
      </c>
      <c r="H8" s="1126">
        <v>0.5</v>
      </c>
      <c r="I8" s="107"/>
      <c r="K8" s="1135"/>
      <c r="L8" s="1135"/>
      <c r="M8" s="1136"/>
      <c r="N8" s="1148"/>
      <c r="P8" s="1148"/>
    </row>
    <row r="9" spans="1:16" customHeight="1" ht="15">
      <c r="A9" s="8"/>
      <c r="B9" s="824" t="s">
        <v>294</v>
      </c>
      <c r="C9" s="14">
        <v>0.7059</v>
      </c>
      <c r="D9" s="14">
        <v>0.7059</v>
      </c>
      <c r="E9" s="14">
        <v>0.64705882352941</v>
      </c>
      <c r="F9" s="14">
        <v>0.7647</v>
      </c>
      <c r="G9" s="14">
        <v>0.7647</v>
      </c>
      <c r="H9" s="1137">
        <v>0.71428571428571</v>
      </c>
      <c r="I9" s="107"/>
      <c r="K9" s="1105"/>
      <c r="N9" s="1148"/>
      <c r="O9" s="4"/>
      <c r="P9" s="1148"/>
    </row>
    <row r="10" spans="1:16" customHeight="1" ht="15">
      <c r="A10" s="8"/>
      <c r="B10" s="823" t="s">
        <v>295</v>
      </c>
      <c r="C10" s="14">
        <v>0.87317647058824</v>
      </c>
      <c r="D10" s="14">
        <v>0.90270588235294</v>
      </c>
      <c r="E10" s="14">
        <v>0.91971875</v>
      </c>
      <c r="F10" s="14">
        <v>0.84311764705882</v>
      </c>
      <c r="G10" s="14">
        <v>0.88970588235294</v>
      </c>
      <c r="H10" s="1137">
        <v>0.89285714285714</v>
      </c>
      <c r="I10" s="107"/>
      <c r="K10" s="1105"/>
      <c r="N10" s="1148"/>
      <c r="O10" s="4"/>
      <c r="P10" s="1148"/>
    </row>
    <row r="11" spans="1:16" customHeight="1" ht="15">
      <c r="A11" s="8"/>
      <c r="B11" s="824" t="s">
        <v>296</v>
      </c>
      <c r="C11" s="107">
        <v>3.2941176470588</v>
      </c>
      <c r="D11" s="107">
        <v>4.2941176470588</v>
      </c>
      <c r="E11" s="107">
        <v>4.3125</v>
      </c>
      <c r="F11" s="107">
        <v>5</v>
      </c>
      <c r="G11" s="44">
        <v>6.2666666666667</v>
      </c>
      <c r="H11" s="1149">
        <v>5.7142</v>
      </c>
      <c r="I11" s="107"/>
      <c r="N11" s="1148"/>
      <c r="O11" s="4"/>
      <c r="P11" s="1148"/>
    </row>
    <row r="12" spans="1:16" customHeight="1" ht="15">
      <c r="A12" s="8"/>
      <c r="B12" s="824" t="s">
        <v>297</v>
      </c>
      <c r="C12" s="107">
        <v>54.29</v>
      </c>
      <c r="D12" s="107">
        <v>55.47</v>
      </c>
      <c r="E12" s="107">
        <v>55.82</v>
      </c>
      <c r="F12" s="107">
        <v>57.41</v>
      </c>
      <c r="G12" s="1139">
        <v>57.65</v>
      </c>
      <c r="H12" s="1138">
        <v>57</v>
      </c>
      <c r="I12" s="107"/>
      <c r="N12" s="1148"/>
      <c r="O12" s="4"/>
      <c r="P12" s="1148"/>
    </row>
    <row r="13" spans="1:16" customHeight="1" ht="15">
      <c r="A13" s="8"/>
      <c r="B13" s="823"/>
      <c r="C13" s="107"/>
      <c r="D13" s="107"/>
      <c r="E13" s="107"/>
      <c r="F13" s="107"/>
      <c r="G13" s="8"/>
      <c r="H13" s="1134"/>
      <c r="I13" s="107"/>
      <c r="N13" s="1148"/>
      <c r="O13" s="4"/>
      <c r="P13" s="1148"/>
    </row>
    <row r="14" spans="1:16" customHeight="1" ht="15">
      <c r="A14" s="8"/>
      <c r="B14" s="820" t="s">
        <v>298</v>
      </c>
      <c r="C14" s="741">
        <v>2013</v>
      </c>
      <c r="D14" s="741">
        <v>2014</v>
      </c>
      <c r="E14" s="741">
        <v>2015</v>
      </c>
      <c r="F14" s="741">
        <v>2016</v>
      </c>
      <c r="G14" s="741">
        <v>2017</v>
      </c>
      <c r="H14" s="818">
        <v>2018</v>
      </c>
      <c r="I14" s="107"/>
      <c r="N14" s="1148"/>
      <c r="O14" s="4"/>
      <c r="P14" s="1148"/>
    </row>
    <row r="15" spans="1:16" customHeight="1" ht="15">
      <c r="A15" s="8"/>
      <c r="B15" s="823"/>
      <c r="C15" s="107"/>
      <c r="D15" s="107"/>
      <c r="E15" s="107"/>
      <c r="F15" s="107"/>
      <c r="G15" s="8"/>
      <c r="H15" s="1134"/>
      <c r="I15" s="107"/>
      <c r="N15" s="1148"/>
      <c r="O15" s="4"/>
      <c r="P15" s="1148"/>
    </row>
    <row r="16" spans="1:16" customHeight="1" ht="15">
      <c r="A16" s="8"/>
      <c r="B16" s="823" t="s">
        <v>299</v>
      </c>
      <c r="C16" s="238" t="s">
        <v>120</v>
      </c>
      <c r="D16" s="238" t="s">
        <v>120</v>
      </c>
      <c r="E16" s="238" t="s">
        <v>120</v>
      </c>
      <c r="F16" s="238">
        <v>1</v>
      </c>
      <c r="G16" s="254">
        <v>1</v>
      </c>
      <c r="H16" s="1140">
        <v>1</v>
      </c>
      <c r="I16" s="107"/>
      <c r="N16" s="1148"/>
      <c r="O16" s="4"/>
      <c r="P16" s="1148"/>
    </row>
    <row r="17" spans="1:16" customHeight="1" ht="15">
      <c r="A17" s="8"/>
      <c r="B17" s="823" t="s">
        <v>300</v>
      </c>
      <c r="C17" s="238" t="s">
        <v>120</v>
      </c>
      <c r="D17" s="238" t="s">
        <v>120</v>
      </c>
      <c r="E17" s="238" t="s">
        <v>120</v>
      </c>
      <c r="F17" s="238" t="s">
        <v>120</v>
      </c>
      <c r="G17" s="254" t="s">
        <v>120</v>
      </c>
      <c r="H17" s="1141" t="s">
        <v>120</v>
      </c>
      <c r="I17" s="107"/>
      <c r="N17" s="1148"/>
      <c r="O17" s="4"/>
      <c r="P17" s="1148"/>
    </row>
    <row r="18" spans="1:16" customHeight="1" ht="15">
      <c r="A18" s="8"/>
      <c r="B18" s="823"/>
      <c r="C18" s="20"/>
      <c r="D18" s="20"/>
      <c r="E18" s="20"/>
      <c r="F18" s="20"/>
      <c r="G18" s="8"/>
      <c r="H18" s="1134"/>
      <c r="I18" s="20"/>
      <c r="N18" s="1148"/>
      <c r="O18" s="4"/>
      <c r="P18" s="1148"/>
    </row>
    <row r="19" spans="1:16" customHeight="1" ht="15.75">
      <c r="A19" s="8"/>
      <c r="B19" s="820" t="s">
        <v>301</v>
      </c>
      <c r="C19" s="741">
        <v>2013</v>
      </c>
      <c r="D19" s="741">
        <v>2014</v>
      </c>
      <c r="E19" s="741">
        <v>2015</v>
      </c>
      <c r="F19" s="741">
        <v>2016</v>
      </c>
      <c r="G19" s="741">
        <v>2017</v>
      </c>
      <c r="H19" s="818">
        <v>2018</v>
      </c>
      <c r="I19" s="47"/>
      <c r="N19" s="1150"/>
    </row>
    <row r="20" spans="1:16" customHeight="1" ht="15">
      <c r="A20" s="8"/>
      <c r="B20" s="356"/>
      <c r="C20" s="39"/>
      <c r="D20" s="39"/>
      <c r="E20" s="39"/>
      <c r="F20" s="39"/>
      <c r="G20" s="8"/>
      <c r="H20" s="1134"/>
      <c r="I20" s="20"/>
      <c r="N20" s="1150"/>
    </row>
    <row r="21" spans="1:16" customHeight="1" ht="15">
      <c r="A21" s="8"/>
      <c r="B21" s="357" t="s">
        <v>302</v>
      </c>
      <c r="C21" s="107">
        <v>1540</v>
      </c>
      <c r="D21" s="107">
        <v>1463</v>
      </c>
      <c r="E21" s="107">
        <v>1790</v>
      </c>
      <c r="F21" s="107">
        <v>1792</v>
      </c>
      <c r="G21" s="20">
        <v>2001</v>
      </c>
      <c r="H21" s="1142">
        <v>2021.5628514024</v>
      </c>
      <c r="I21" s="107"/>
      <c r="N21" s="1150"/>
    </row>
    <row r="22" spans="1:16" customHeight="1" ht="15">
      <c r="A22" s="8"/>
      <c r="B22" s="357" t="s">
        <v>303</v>
      </c>
      <c r="C22" s="107">
        <v>1010</v>
      </c>
      <c r="D22" s="107">
        <v>935</v>
      </c>
      <c r="E22" s="107">
        <v>1115</v>
      </c>
      <c r="F22" s="107">
        <v>1172</v>
      </c>
      <c r="G22" s="20">
        <v>1113</v>
      </c>
      <c r="H22" s="1142">
        <v>1145.7530567363</v>
      </c>
      <c r="I22" s="107"/>
    </row>
    <row r="23" spans="1:16" customHeight="1" ht="15">
      <c r="A23" s="8"/>
      <c r="B23" s="358" t="s">
        <v>304</v>
      </c>
      <c r="C23" s="107">
        <v>530</v>
      </c>
      <c r="D23" s="107">
        <v>528</v>
      </c>
      <c r="E23" s="107">
        <v>675</v>
      </c>
      <c r="F23" s="107">
        <v>620</v>
      </c>
      <c r="G23" s="8">
        <v>888</v>
      </c>
      <c r="H23" s="1132">
        <v>875.8097946661</v>
      </c>
      <c r="I23" s="107"/>
    </row>
    <row r="24" spans="1:16" customHeight="1" ht="15">
      <c r="A24" s="8"/>
      <c r="B24" s="823"/>
      <c r="C24" s="20"/>
      <c r="D24" s="20"/>
      <c r="E24" s="20"/>
      <c r="F24" s="20"/>
      <c r="G24" s="8"/>
      <c r="H24" s="1134"/>
      <c r="I24" s="20"/>
    </row>
    <row r="25" spans="1:16" customHeight="1" ht="15.75">
      <c r="A25" s="8"/>
      <c r="B25" s="535" t="s">
        <v>305</v>
      </c>
      <c r="C25" s="741">
        <v>2013</v>
      </c>
      <c r="D25" s="741">
        <v>2014</v>
      </c>
      <c r="E25" s="741">
        <v>2015</v>
      </c>
      <c r="F25" s="741">
        <v>2016</v>
      </c>
      <c r="G25" s="741">
        <v>2017</v>
      </c>
      <c r="H25" s="818">
        <v>2018</v>
      </c>
      <c r="I25" s="47"/>
    </row>
    <row r="26" spans="1:16" customHeight="1" ht="15">
      <c r="A26" s="8"/>
      <c r="B26" s="832"/>
      <c r="C26" s="834"/>
      <c r="D26" s="834"/>
      <c r="E26" s="834"/>
      <c r="F26" s="834"/>
      <c r="G26" s="8"/>
      <c r="H26" s="1134"/>
      <c r="I26" s="20"/>
    </row>
    <row r="27" spans="1:16" customHeight="1" ht="15">
      <c r="A27" s="8"/>
      <c r="B27" s="837" t="s">
        <v>306</v>
      </c>
      <c r="C27" s="114" t="s">
        <v>246</v>
      </c>
      <c r="D27" s="114" t="s">
        <v>246</v>
      </c>
      <c r="E27" s="109">
        <v>6400</v>
      </c>
      <c r="F27" s="238">
        <v>5060</v>
      </c>
      <c r="G27" s="163">
        <v>5050</v>
      </c>
      <c r="H27" s="1143">
        <v>5600</v>
      </c>
      <c r="I27" s="107"/>
    </row>
    <row r="28" spans="1:16" customHeight="1" ht="15">
      <c r="A28" s="8"/>
      <c r="B28" s="837" t="s">
        <v>307</v>
      </c>
      <c r="C28" s="114" t="s">
        <v>246</v>
      </c>
      <c r="D28" s="114" t="s">
        <v>246</v>
      </c>
      <c r="E28" s="114" t="s">
        <v>246</v>
      </c>
      <c r="F28" s="107">
        <v>52</v>
      </c>
      <c r="G28" s="8">
        <v>93</v>
      </c>
      <c r="H28" s="1134">
        <v>152</v>
      </c>
      <c r="I28" s="105"/>
    </row>
    <row r="29" spans="1:16" customHeight="1" ht="15">
      <c r="A29" s="8"/>
      <c r="B29" s="620" t="s">
        <v>308</v>
      </c>
      <c r="C29" s="114" t="s">
        <v>246</v>
      </c>
      <c r="D29" s="114" t="s">
        <v>246</v>
      </c>
      <c r="E29" s="114" t="s">
        <v>246</v>
      </c>
      <c r="F29" s="14">
        <v>0.88</v>
      </c>
      <c r="G29" s="14">
        <v>0.83</v>
      </c>
      <c r="H29" s="1126">
        <v>0.87</v>
      </c>
      <c r="I29" s="107"/>
    </row>
    <row r="30" spans="1:16" customHeight="1" ht="15">
      <c r="A30" s="8"/>
      <c r="B30" s="620" t="s">
        <v>309</v>
      </c>
      <c r="C30" s="114" t="s">
        <v>246</v>
      </c>
      <c r="D30" s="114" t="s">
        <v>246</v>
      </c>
      <c r="E30" s="114" t="s">
        <v>246</v>
      </c>
      <c r="F30" s="14">
        <v>0.83</v>
      </c>
      <c r="G30" s="14">
        <v>0.88</v>
      </c>
      <c r="H30" s="1126">
        <v>0.85</v>
      </c>
      <c r="I30" s="107"/>
    </row>
    <row r="31" spans="1:16" customHeight="1" ht="15">
      <c r="A31" s="8"/>
      <c r="B31" s="620" t="s">
        <v>310</v>
      </c>
      <c r="C31" s="114" t="s">
        <v>246</v>
      </c>
      <c r="D31" s="114">
        <v>1790</v>
      </c>
      <c r="E31" s="114">
        <v>2929</v>
      </c>
      <c r="F31" s="114">
        <v>2345</v>
      </c>
      <c r="G31" s="20">
        <v>2801</v>
      </c>
      <c r="H31" s="1142">
        <v>2876</v>
      </c>
      <c r="I31" s="107"/>
    </row>
    <row r="32" spans="1:16" customHeight="1" ht="15">
      <c r="A32" s="8"/>
      <c r="B32" s="839"/>
      <c r="C32" s="841"/>
      <c r="D32" s="841"/>
      <c r="E32" s="841"/>
      <c r="F32" s="841"/>
      <c r="G32" s="8"/>
      <c r="H32" s="1134"/>
      <c r="I32" s="107"/>
    </row>
    <row r="33" spans="1:16" customHeight="1" ht="15.75">
      <c r="A33" s="8"/>
      <c r="B33" s="535" t="s">
        <v>311</v>
      </c>
      <c r="C33" s="741">
        <v>2013</v>
      </c>
      <c r="D33" s="741">
        <v>2014</v>
      </c>
      <c r="E33" s="741">
        <v>2015</v>
      </c>
      <c r="F33" s="741">
        <v>2016</v>
      </c>
      <c r="G33" s="741">
        <v>2017</v>
      </c>
      <c r="H33" s="818">
        <v>2018</v>
      </c>
      <c r="I33" s="47"/>
      <c r="K33" s="1106"/>
    </row>
    <row r="34" spans="1:16" customHeight="1" ht="15">
      <c r="A34" s="8"/>
      <c r="B34" s="832"/>
      <c r="C34" s="834"/>
      <c r="D34" s="834"/>
      <c r="E34" s="834"/>
      <c r="F34" s="834"/>
      <c r="G34" s="8"/>
      <c r="H34" s="1134"/>
      <c r="I34" s="20"/>
    </row>
    <row r="35" spans="1:16" customHeight="1" ht="15">
      <c r="A35" s="8"/>
      <c r="B35" s="1113" t="s">
        <v>312</v>
      </c>
      <c r="C35" s="238" t="s">
        <v>246</v>
      </c>
      <c r="D35" s="1108" t="s">
        <v>246</v>
      </c>
      <c r="E35" s="225">
        <v>6.134</v>
      </c>
      <c r="F35" s="225">
        <f>1686331/2/1000000</f>
        <v>0.8431655</v>
      </c>
      <c r="G35" s="225">
        <f>1686331/2/1000000</f>
        <v>0.8431655</v>
      </c>
      <c r="H35" s="1129">
        <v>0.85</v>
      </c>
      <c r="I35" s="107"/>
    </row>
    <row r="36" spans="1:16" customHeight="1" ht="15">
      <c r="A36" s="8"/>
      <c r="B36" s="836"/>
      <c r="C36" s="107"/>
      <c r="D36" s="107"/>
      <c r="E36" s="107"/>
      <c r="F36" s="107"/>
      <c r="G36" s="8"/>
      <c r="H36" s="1134"/>
      <c r="I36" s="107"/>
    </row>
    <row r="37" spans="1:16" customHeight="1" ht="15">
      <c r="A37" s="8"/>
      <c r="B37" s="535" t="s">
        <v>313</v>
      </c>
      <c r="C37" s="741">
        <v>2013</v>
      </c>
      <c r="D37" s="741">
        <v>2014</v>
      </c>
      <c r="E37" s="741">
        <v>2015</v>
      </c>
      <c r="F37" s="741">
        <v>2016</v>
      </c>
      <c r="G37" s="741">
        <v>2017</v>
      </c>
      <c r="H37" s="818">
        <v>2018</v>
      </c>
      <c r="I37" s="107"/>
    </row>
    <row r="38" spans="1:16" customHeight="1" ht="15">
      <c r="A38" s="8"/>
      <c r="B38" s="832"/>
      <c r="C38" s="834"/>
      <c r="D38" s="834"/>
      <c r="E38" s="834"/>
      <c r="F38" s="834"/>
      <c r="G38" s="8"/>
      <c r="H38" s="1134"/>
      <c r="I38" s="107"/>
    </row>
    <row r="39" spans="1:16" customHeight="1" ht="15">
      <c r="A39" s="8"/>
      <c r="B39" s="1113" t="s">
        <v>314</v>
      </c>
      <c r="C39" s="107">
        <v>1.02</v>
      </c>
      <c r="D39" s="238" t="s">
        <v>120</v>
      </c>
      <c r="E39" s="238">
        <v>0.28</v>
      </c>
      <c r="F39" s="238" t="s">
        <v>120</v>
      </c>
      <c r="G39" s="238" t="s">
        <v>120</v>
      </c>
      <c r="H39" s="1144" t="s">
        <v>120</v>
      </c>
      <c r="I39" s="107"/>
    </row>
    <row r="40" spans="1:16" customHeight="1" ht="15">
      <c r="A40" s="8"/>
      <c r="B40" s="1114" t="s">
        <v>315</v>
      </c>
      <c r="C40" s="841">
        <v>261.666</v>
      </c>
      <c r="D40" s="841">
        <v>206.503</v>
      </c>
      <c r="E40" s="841">
        <v>240.246</v>
      </c>
      <c r="F40" s="841">
        <v>382.115</v>
      </c>
      <c r="G40" s="841">
        <v>400.244</v>
      </c>
      <c r="H40" s="1144" t="s">
        <v>120</v>
      </c>
      <c r="I40" s="107"/>
    </row>
    <row r="41" spans="1:16" customHeight="1" ht="15">
      <c r="A41" s="8"/>
      <c r="B41" s="1131"/>
      <c r="C41" s="107"/>
      <c r="D41" s="107"/>
      <c r="E41" s="107"/>
      <c r="F41" s="107"/>
      <c r="G41" s="775"/>
      <c r="H41" s="775"/>
      <c r="I41" s="107"/>
    </row>
    <row r="42" spans="1:16" customHeight="1" ht="13.5">
      <c r="A42" s="35"/>
      <c r="B42" s="35"/>
      <c r="C42" s="35"/>
      <c r="D42" s="35"/>
      <c r="E42" s="35"/>
      <c r="F42" s="35"/>
      <c r="G42" s="35"/>
      <c r="H42" s="35"/>
      <c r="I42" s="35"/>
    </row>
    <row r="43" spans="1:16" customHeight="1" ht="13.5"/>
    <row r="44" spans="1:16" customHeight="1" ht="13.5"/>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9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59"/>
  <sheetViews>
    <sheetView tabSelected="0" workbookViewId="0" zoomScale="70" zoomScaleNormal="70" view="pageBreakPreview" showGridLines="false" showRowColHeaders="1" topLeftCell="B1">
      <selection activeCell="H11" sqref="H11"/>
    </sheetView>
  </sheetViews>
  <sheetFormatPr customHeight="true" defaultRowHeight="13.5" defaultColWidth="9.140625" outlineLevelRow="0" outlineLevelCol="0"/>
  <cols>
    <col min="1" max="1" width="3.140625" customWidth="true" style="35"/>
    <col min="2" max="2" width="51.85546875" customWidth="true" style="35"/>
    <col min="3" max="3" width="10.7109375" customWidth="true" style="35"/>
    <col min="4" max="4" width="10.7109375" customWidth="true" style="35"/>
    <col min="5" max="5" width="10.7109375" customWidth="true" style="35"/>
    <col min="6" max="6" width="10.7109375" customWidth="true" style="35"/>
    <col min="7" max="7" width="10.7109375" customWidth="true" style="35"/>
    <col min="8" max="8" width="10.7109375" customWidth="true" style="35"/>
    <col min="9" max="9" width="10.7109375" customWidth="true" style="35"/>
    <col min="10" max="10" width="10.7109375" customWidth="true" style="35"/>
    <col min="11" max="11" width="10.7109375" customWidth="true" style="35"/>
    <col min="12" max="12" width="10.7109375" customWidth="true" style="35"/>
    <col min="13" max="13" width="10.7109375" customWidth="true" style="35"/>
    <col min="14" max="14" width="10.7109375" customWidth="true" style="35"/>
    <col min="15" max="15" width="3.140625" customWidth="true" style="35"/>
    <col min="16" max="16" width="10.7109375" customWidth="true" style="35"/>
    <col min="17" max="17" width="10.7109375" customWidth="true" style="35"/>
    <col min="18" max="18" width="10.7109375" customWidth="true" style="35"/>
    <col min="19" max="19" width="10.7109375" customWidth="true" style="35"/>
    <col min="20" max="20" width="10.7109375" customWidth="true" style="35"/>
    <col min="21" max="21" width="10.7109375" customWidth="true" style="35"/>
    <col min="22" max="22" width="10.7109375" customWidth="true" style="35"/>
    <col min="23" max="23" width="10.7109375" customWidth="true" style="35"/>
    <col min="24" max="24" width="3.140625" customWidth="true" style="35"/>
    <col min="25" max="25" width="10.7109375" customWidth="true" style="35"/>
    <col min="26" max="26" width="10.7109375" customWidth="true" style="35"/>
    <col min="27" max="27" width="10.7109375" customWidth="true" style="35"/>
    <col min="28" max="28" width="10.7109375" customWidth="true" style="35"/>
    <col min="29" max="29" width="10.7109375" customWidth="true" style="35"/>
    <col min="30" max="30" width="10.7109375" customWidth="true" style="35"/>
    <col min="31" max="31" width="10.7109375" customWidth="true" style="35"/>
    <col min="32" max="32" width="10.7109375" customWidth="true" style="35"/>
    <col min="33" max="33" width="9.140625" style="35"/>
  </cols>
  <sheetData>
    <row r="1" spans="1:37" customHeight="1" ht="13.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customHeight="1" ht="15.75" s="34" customFormat="1">
      <c r="A2" s="7"/>
      <c r="B2" s="770" t="s">
        <v>15</v>
      </c>
      <c r="C2" s="771">
        <v>2008</v>
      </c>
      <c r="D2" s="772">
        <v>2009</v>
      </c>
      <c r="E2" s="772">
        <v>2010</v>
      </c>
      <c r="F2" s="772">
        <v>2011</v>
      </c>
      <c r="G2" s="772">
        <v>2012</v>
      </c>
      <c r="H2" s="772">
        <v>2013</v>
      </c>
      <c r="I2" s="772">
        <v>2014</v>
      </c>
      <c r="J2" s="772">
        <v>2015</v>
      </c>
      <c r="K2" s="772">
        <v>2016</v>
      </c>
      <c r="L2" s="772">
        <v>2017</v>
      </c>
      <c r="M2" s="772">
        <v>2018</v>
      </c>
      <c r="N2" s="772">
        <v>2019</v>
      </c>
      <c r="O2" s="7"/>
      <c r="P2" s="740" t="s">
        <v>16</v>
      </c>
      <c r="Q2" s="741" t="s">
        <v>17</v>
      </c>
      <c r="R2" s="741" t="s">
        <v>18</v>
      </c>
      <c r="S2" s="742" t="s">
        <v>19</v>
      </c>
      <c r="T2" s="740" t="s">
        <v>20</v>
      </c>
      <c r="U2" s="741" t="s">
        <v>21</v>
      </c>
      <c r="V2" s="741" t="s">
        <v>22</v>
      </c>
      <c r="W2" s="742" t="s">
        <v>23</v>
      </c>
      <c r="X2" s="7"/>
      <c r="Y2" s="740" t="s">
        <v>16</v>
      </c>
      <c r="Z2" s="741" t="s">
        <v>24</v>
      </c>
      <c r="AA2" s="741" t="s">
        <v>25</v>
      </c>
      <c r="AB2" s="743" t="s">
        <v>26</v>
      </c>
      <c r="AC2" s="740" t="s">
        <v>20</v>
      </c>
      <c r="AD2" s="741" t="s">
        <v>27</v>
      </c>
      <c r="AE2" s="741" t="s">
        <v>28</v>
      </c>
      <c r="AF2" s="743" t="s">
        <v>29</v>
      </c>
      <c r="AG2" s="7"/>
      <c r="AH2" s="7"/>
      <c r="AI2" s="7"/>
      <c r="AJ2" s="7"/>
      <c r="AK2" s="7"/>
    </row>
    <row r="3" spans="1:37" customHeight="1" ht="13.5">
      <c r="A3" s="8"/>
      <c r="B3" s="780"/>
      <c r="C3" s="774"/>
      <c r="D3" s="775"/>
      <c r="E3" s="775"/>
      <c r="F3" s="775"/>
      <c r="G3" s="775"/>
      <c r="H3" s="775"/>
      <c r="I3" s="775"/>
      <c r="J3" s="775"/>
      <c r="K3" s="775"/>
      <c r="L3" s="775"/>
      <c r="M3" s="775"/>
      <c r="N3" s="776"/>
      <c r="O3" s="8"/>
      <c r="P3" s="774"/>
      <c r="Q3" s="775"/>
      <c r="R3" s="775"/>
      <c r="S3" s="776"/>
      <c r="T3" s="774"/>
      <c r="U3" s="775"/>
      <c r="V3" s="775"/>
      <c r="W3" s="776"/>
      <c r="X3" s="8"/>
      <c r="Y3" s="774"/>
      <c r="Z3" s="775"/>
      <c r="AA3" s="775"/>
      <c r="AB3" s="775"/>
      <c r="AC3" s="774"/>
      <c r="AD3" s="775"/>
      <c r="AE3" s="775"/>
      <c r="AF3" s="783"/>
      <c r="AG3" s="8"/>
      <c r="AH3" s="8"/>
      <c r="AI3" s="8"/>
      <c r="AJ3" s="8"/>
      <c r="AK3" s="8"/>
    </row>
    <row r="4" spans="1:37" customHeight="1" ht="13.5" s="36" customFormat="1">
      <c r="A4" s="11"/>
      <c r="B4" s="563" t="s">
        <v>30</v>
      </c>
      <c r="C4" s="244">
        <v>581.42</v>
      </c>
      <c r="D4" s="12">
        <v>724.68</v>
      </c>
      <c r="E4" s="12">
        <v>947.65</v>
      </c>
      <c r="F4" s="12">
        <v>1068.83</v>
      </c>
      <c r="G4" s="12">
        <v>1285.15</v>
      </c>
      <c r="H4" s="12">
        <v>1316.35</v>
      </c>
      <c r="I4" s="12">
        <v>1276.71</v>
      </c>
      <c r="J4" s="12">
        <v>1547.05</v>
      </c>
      <c r="K4" s="12">
        <v>1650.76</v>
      </c>
      <c r="L4" s="12">
        <v>1827.19</v>
      </c>
      <c r="M4" s="12">
        <v>1696.69</v>
      </c>
      <c r="N4" s="403"/>
      <c r="O4" s="12"/>
      <c r="P4" s="347">
        <v>528.37</v>
      </c>
      <c r="Q4" s="282">
        <v>923.38</v>
      </c>
      <c r="R4" s="50">
        <v>1238.93</v>
      </c>
      <c r="S4" s="403">
        <v>1696.69</v>
      </c>
      <c r="T4" s="333">
        <v>520.89</v>
      </c>
      <c r="U4" s="276">
        <v>1005.11</v>
      </c>
      <c r="V4" s="276"/>
      <c r="W4" s="341"/>
      <c r="X4" s="12"/>
      <c r="Y4" s="426">
        <v>528.37</v>
      </c>
      <c r="Z4" s="282">
        <v>395.02</v>
      </c>
      <c r="AA4" s="282">
        <v>315.55</v>
      </c>
      <c r="AB4" s="50">
        <v>457.76</v>
      </c>
      <c r="AC4" s="333">
        <v>520.89</v>
      </c>
      <c r="AD4" s="276">
        <v>484.22</v>
      </c>
      <c r="AE4" s="276"/>
      <c r="AF4" s="784"/>
      <c r="AG4" s="11"/>
      <c r="AH4" s="11"/>
      <c r="AI4" s="11"/>
      <c r="AJ4" s="11"/>
      <c r="AK4" s="11"/>
    </row>
    <row r="5" spans="1:37" customHeight="1" ht="13.5">
      <c r="A5" s="8"/>
      <c r="B5" s="762" t="s">
        <v>31</v>
      </c>
      <c r="C5" s="348">
        <v>-143.55</v>
      </c>
      <c r="D5" s="118">
        <v>-182.13</v>
      </c>
      <c r="E5" s="118">
        <v>-234.9</v>
      </c>
      <c r="F5" s="118">
        <v>-268.09</v>
      </c>
      <c r="G5" s="118">
        <v>-347.57</v>
      </c>
      <c r="H5" s="118">
        <v>-395.84</v>
      </c>
      <c r="I5" s="118">
        <v>-373.51</v>
      </c>
      <c r="J5" s="118">
        <v>-404.75</v>
      </c>
      <c r="K5" s="118">
        <v>-479.81</v>
      </c>
      <c r="L5" s="118">
        <v>-460.87</v>
      </c>
      <c r="M5" s="118">
        <v>-396.78</v>
      </c>
      <c r="N5" s="404"/>
      <c r="O5" s="10"/>
      <c r="P5" s="348">
        <v>-147.72</v>
      </c>
      <c r="Q5" s="118">
        <v>-237.55</v>
      </c>
      <c r="R5" s="118">
        <v>-369.55</v>
      </c>
      <c r="S5" s="404">
        <v>-396.78</v>
      </c>
      <c r="T5" s="334">
        <v>-136.16</v>
      </c>
      <c r="U5" s="268">
        <v>-43.92</v>
      </c>
      <c r="V5" s="268"/>
      <c r="W5" s="342"/>
      <c r="X5" s="10"/>
      <c r="Y5" s="348">
        <v>-147.72</v>
      </c>
      <c r="Z5" s="118">
        <v>-89.83</v>
      </c>
      <c r="AA5" s="118">
        <v>-132</v>
      </c>
      <c r="AB5" s="118">
        <v>-27.22</v>
      </c>
      <c r="AC5" s="334">
        <v>-136.16</v>
      </c>
      <c r="AD5" s="268">
        <v>92.24</v>
      </c>
      <c r="AE5" s="268"/>
      <c r="AF5" s="785"/>
      <c r="AG5" s="8"/>
      <c r="AH5" s="8"/>
      <c r="AI5" s="8"/>
      <c r="AJ5" s="8"/>
      <c r="AK5" s="8"/>
    </row>
    <row r="6" spans="1:37" customHeight="1" ht="13.5" s="36" customFormat="1">
      <c r="A6" s="11"/>
      <c r="B6" s="563" t="s">
        <v>32</v>
      </c>
      <c r="C6" s="244">
        <v>437.88</v>
      </c>
      <c r="D6" s="12">
        <v>542.55</v>
      </c>
      <c r="E6" s="12">
        <v>712.75</v>
      </c>
      <c r="F6" s="12">
        <v>800.74</v>
      </c>
      <c r="G6" s="12">
        <v>937.58</v>
      </c>
      <c r="H6" s="12">
        <v>920.51</v>
      </c>
      <c r="I6" s="12">
        <v>903.2</v>
      </c>
      <c r="J6" s="12">
        <v>1142.29</v>
      </c>
      <c r="K6" s="12">
        <v>1170.95</v>
      </c>
      <c r="L6" s="12">
        <v>1366.32</v>
      </c>
      <c r="M6" s="12">
        <v>1299.91</v>
      </c>
      <c r="N6" s="403"/>
      <c r="O6" s="12"/>
      <c r="P6" s="347">
        <v>380.65</v>
      </c>
      <c r="Q6" s="282">
        <v>685.83</v>
      </c>
      <c r="R6" s="50">
        <v>869.38</v>
      </c>
      <c r="S6" s="403">
        <v>1299.91</v>
      </c>
      <c r="T6" s="333">
        <v>384.73</v>
      </c>
      <c r="U6" s="276">
        <v>961.19</v>
      </c>
      <c r="V6" s="276"/>
      <c r="W6" s="341"/>
      <c r="X6" s="12"/>
      <c r="Y6" s="426">
        <v>380.65</v>
      </c>
      <c r="Z6" s="282">
        <v>305.18</v>
      </c>
      <c r="AA6" s="282">
        <v>183.55</v>
      </c>
      <c r="AB6" s="50">
        <v>430.54</v>
      </c>
      <c r="AC6" s="333">
        <v>384.73</v>
      </c>
      <c r="AD6" s="276">
        <v>576.46</v>
      </c>
      <c r="AE6" s="276"/>
      <c r="AF6" s="784"/>
      <c r="AG6" s="11"/>
      <c r="AH6" s="11"/>
      <c r="AI6" s="11"/>
      <c r="AJ6" s="11"/>
      <c r="AK6" s="11"/>
    </row>
    <row r="7" spans="1:37" customHeight="1" ht="13.5">
      <c r="A7" s="11"/>
      <c r="B7" s="761" t="s">
        <v>33</v>
      </c>
      <c r="C7" s="405">
        <v>0.75</v>
      </c>
      <c r="D7" s="14">
        <v>0.75</v>
      </c>
      <c r="E7" s="14">
        <v>0.75</v>
      </c>
      <c r="F7" s="14">
        <v>0.75</v>
      </c>
      <c r="G7" s="14">
        <v>0.73</v>
      </c>
      <c r="H7" s="14">
        <v>0.7</v>
      </c>
      <c r="I7" s="14">
        <v>0.71</v>
      </c>
      <c r="J7" s="14">
        <v>0.74</v>
      </c>
      <c r="K7" s="14">
        <v>0.71</v>
      </c>
      <c r="L7" s="14">
        <v>0.75</v>
      </c>
      <c r="M7" s="14">
        <v>0.77</v>
      </c>
      <c r="N7" s="406"/>
      <c r="O7" s="14"/>
      <c r="P7" s="349">
        <v>0.72</v>
      </c>
      <c r="Q7" s="62">
        <v>0.74</v>
      </c>
      <c r="R7" s="62">
        <v>0.7</v>
      </c>
      <c r="S7" s="406">
        <v>0.77</v>
      </c>
      <c r="T7" s="335">
        <v>0.74</v>
      </c>
      <c r="U7" s="80">
        <v>0.96</v>
      </c>
      <c r="V7" s="80"/>
      <c r="W7" s="343"/>
      <c r="X7" s="14"/>
      <c r="Y7" s="349">
        <v>0.72</v>
      </c>
      <c r="Z7" s="62">
        <v>0.77</v>
      </c>
      <c r="AA7" s="62">
        <v>0.58</v>
      </c>
      <c r="AB7" s="62">
        <v>0.94</v>
      </c>
      <c r="AC7" s="335">
        <v>0.74</v>
      </c>
      <c r="AD7" s="80">
        <v>1.19</v>
      </c>
      <c r="AE7" s="80"/>
      <c r="AF7" s="786"/>
      <c r="AG7" s="8"/>
      <c r="AH7" s="8"/>
      <c r="AI7" s="8"/>
      <c r="AJ7" s="8"/>
      <c r="AK7" s="8"/>
    </row>
    <row r="8" spans="1:37" customHeight="1" ht="13.5">
      <c r="A8" s="11"/>
      <c r="B8" s="765" t="s">
        <v>34</v>
      </c>
      <c r="C8" s="249">
        <v>231.62</v>
      </c>
      <c r="D8" s="10">
        <v>230.79</v>
      </c>
      <c r="E8" s="10">
        <v>289.91</v>
      </c>
      <c r="F8" s="10">
        <v>347.5</v>
      </c>
      <c r="G8" s="10">
        <v>450.11</v>
      </c>
      <c r="H8" s="10">
        <v>473.02</v>
      </c>
      <c r="I8" s="10">
        <v>422.41</v>
      </c>
      <c r="J8" s="10">
        <v>577.84</v>
      </c>
      <c r="K8" s="10">
        <v>563.96</v>
      </c>
      <c r="L8" s="10">
        <v>803.14</v>
      </c>
      <c r="M8" s="10">
        <v>753.7</v>
      </c>
      <c r="N8" s="407"/>
      <c r="O8" s="12"/>
      <c r="P8" s="350">
        <v>252.35</v>
      </c>
      <c r="Q8" s="54">
        <v>426.51</v>
      </c>
      <c r="R8" s="15">
        <v>471.87</v>
      </c>
      <c r="S8" s="407">
        <v>753.7</v>
      </c>
      <c r="T8" s="336">
        <v>232.87</v>
      </c>
      <c r="U8" s="277">
        <v>667.45</v>
      </c>
      <c r="V8" s="277"/>
      <c r="W8" s="344"/>
      <c r="X8" s="12"/>
      <c r="Y8" s="427">
        <v>252.35</v>
      </c>
      <c r="Z8" s="54">
        <v>174.16</v>
      </c>
      <c r="AA8" s="54">
        <v>45.36</v>
      </c>
      <c r="AB8" s="15">
        <v>281.83</v>
      </c>
      <c r="AC8" s="336">
        <v>232.87</v>
      </c>
      <c r="AD8" s="277">
        <v>434.58</v>
      </c>
      <c r="AE8" s="277"/>
      <c r="AF8" s="787"/>
      <c r="AG8" s="8"/>
      <c r="AH8" s="8"/>
      <c r="AI8" s="8"/>
      <c r="AJ8" s="8"/>
      <c r="AK8" s="8"/>
    </row>
    <row r="9" spans="1:37" customHeight="1" ht="13.5">
      <c r="A9" s="11"/>
      <c r="B9" s="765" t="s">
        <v>35</v>
      </c>
      <c r="C9" s="348">
        <v>-74.86</v>
      </c>
      <c r="D9" s="118">
        <v>-72.17</v>
      </c>
      <c r="E9" s="118">
        <v>-174.15</v>
      </c>
      <c r="F9" s="118">
        <v>-233.63</v>
      </c>
      <c r="G9" s="118">
        <v>-274.85</v>
      </c>
      <c r="H9" s="118">
        <v>-261.71</v>
      </c>
      <c r="I9" s="118">
        <v>-249.88</v>
      </c>
      <c r="J9" s="118">
        <v>-285.48</v>
      </c>
      <c r="K9" s="118">
        <v>-350.09</v>
      </c>
      <c r="L9" s="118">
        <v>-301.58</v>
      </c>
      <c r="M9" s="118">
        <v>-219.74</v>
      </c>
      <c r="N9" s="404"/>
      <c r="O9" s="12"/>
      <c r="P9" s="348">
        <v>-53.28</v>
      </c>
      <c r="Q9" s="118">
        <v>-132.84</v>
      </c>
      <c r="R9" s="118">
        <v>-219.17</v>
      </c>
      <c r="S9" s="404">
        <v>-219.74</v>
      </c>
      <c r="T9" s="334">
        <v>-95.67</v>
      </c>
      <c r="U9" s="268">
        <v>-188.63</v>
      </c>
      <c r="V9" s="268"/>
      <c r="W9" s="342"/>
      <c r="X9" s="12"/>
      <c r="Y9" s="348">
        <v>-53.28</v>
      </c>
      <c r="Z9" s="118">
        <v>-79.56</v>
      </c>
      <c r="AA9" s="118">
        <v>-86.33</v>
      </c>
      <c r="AB9" s="404">
        <v>-0.56</v>
      </c>
      <c r="AC9" s="334">
        <v>-95.67</v>
      </c>
      <c r="AD9" s="268">
        <v>-92.96</v>
      </c>
      <c r="AE9" s="268"/>
      <c r="AF9" s="785"/>
      <c r="AG9" s="8"/>
      <c r="AH9" s="8"/>
      <c r="AI9" s="8"/>
      <c r="AJ9" s="8"/>
      <c r="AK9" s="8"/>
    </row>
    <row r="10" spans="1:37" customHeight="1" ht="13.5" s="36" customFormat="1">
      <c r="A10" s="11"/>
      <c r="B10" s="763" t="s">
        <v>36</v>
      </c>
      <c r="C10" s="244">
        <v>104.36</v>
      </c>
      <c r="D10" s="12">
        <v>114.35</v>
      </c>
      <c r="E10" s="12">
        <v>80.2</v>
      </c>
      <c r="F10" s="12">
        <v>88.6</v>
      </c>
      <c r="G10" s="12">
        <v>126.27</v>
      </c>
      <c r="H10" s="12">
        <v>135.12</v>
      </c>
      <c r="I10" s="12">
        <v>126.01</v>
      </c>
      <c r="J10" s="12">
        <v>166.61</v>
      </c>
      <c r="K10" s="12">
        <v>56.33</v>
      </c>
      <c r="L10" s="12">
        <v>275.9</v>
      </c>
      <c r="M10" s="12">
        <v>313.36</v>
      </c>
      <c r="N10" s="403"/>
      <c r="O10" s="12"/>
      <c r="P10" s="347">
        <v>94.13</v>
      </c>
      <c r="Q10" s="282">
        <v>138.85</v>
      </c>
      <c r="R10" s="50">
        <v>115.21</v>
      </c>
      <c r="S10" s="403">
        <v>313.36</v>
      </c>
      <c r="T10" s="333">
        <v>60.78</v>
      </c>
      <c r="U10" s="276">
        <v>343.08</v>
      </c>
      <c r="V10" s="276"/>
      <c r="W10" s="341"/>
      <c r="X10" s="12"/>
      <c r="Y10" s="434">
        <v>94.13</v>
      </c>
      <c r="Z10" s="282">
        <v>44.71</v>
      </c>
      <c r="AA10" s="115">
        <v>-23.64</v>
      </c>
      <c r="AB10" s="50">
        <v>198.16</v>
      </c>
      <c r="AC10" s="333">
        <v>60.78</v>
      </c>
      <c r="AD10" s="290">
        <v>282.3</v>
      </c>
      <c r="AE10" s="290"/>
      <c r="AF10" s="784"/>
      <c r="AG10" s="11"/>
      <c r="AH10" s="11"/>
      <c r="AI10" s="11"/>
      <c r="AJ10" s="11"/>
      <c r="AK10" s="11"/>
    </row>
    <row r="11" spans="1:37" customHeight="1" ht="13.5">
      <c r="A11" s="8"/>
      <c r="B11" s="765"/>
      <c r="C11" s="249"/>
      <c r="D11" s="10"/>
      <c r="E11" s="10"/>
      <c r="F11" s="10"/>
      <c r="G11" s="10"/>
      <c r="H11" s="10"/>
      <c r="I11" s="10"/>
      <c r="J11" s="10"/>
      <c r="K11" s="10"/>
      <c r="L11" s="10"/>
      <c r="M11" s="10"/>
      <c r="N11" s="408"/>
      <c r="O11" s="10"/>
      <c r="P11" s="350"/>
      <c r="Q11" s="54"/>
      <c r="R11" s="15"/>
      <c r="S11" s="407"/>
      <c r="T11" s="336"/>
      <c r="U11" s="277"/>
      <c r="V11" s="277"/>
      <c r="W11" s="344"/>
      <c r="X11" s="10"/>
      <c r="Y11" s="351"/>
      <c r="Z11" s="54"/>
      <c r="AA11" s="54"/>
      <c r="AB11" s="15"/>
      <c r="AC11" s="336"/>
      <c r="AD11" s="277"/>
      <c r="AE11" s="277"/>
      <c r="AF11" s="787"/>
      <c r="AG11" s="8"/>
      <c r="AH11" s="8"/>
      <c r="AI11" s="8"/>
      <c r="AJ11" s="8"/>
      <c r="AK11" s="8"/>
    </row>
    <row r="12" spans="1:37" customHeight="1" ht="13.5">
      <c r="A12" s="8"/>
      <c r="B12" s="765" t="s">
        <v>37</v>
      </c>
      <c r="C12" s="248">
        <v>293.84</v>
      </c>
      <c r="D12" s="20">
        <v>392.42</v>
      </c>
      <c r="E12" s="20">
        <v>567.45</v>
      </c>
      <c r="F12" s="20">
        <v>642.53</v>
      </c>
      <c r="G12" s="20">
        <v>666.29</v>
      </c>
      <c r="H12" s="20">
        <v>677.15</v>
      </c>
      <c r="I12" s="20">
        <v>707.09</v>
      </c>
      <c r="J12" s="20">
        <v>701.44</v>
      </c>
      <c r="K12" s="20">
        <v>868.69</v>
      </c>
      <c r="L12" s="20">
        <v>981.29</v>
      </c>
      <c r="M12" s="20">
        <v>985.2</v>
      </c>
      <c r="N12" s="409"/>
      <c r="O12" s="74"/>
      <c r="P12" s="258">
        <v>294.64</v>
      </c>
      <c r="Q12" s="114">
        <v>580.87</v>
      </c>
      <c r="R12" s="114">
        <v>767.12</v>
      </c>
      <c r="S12" s="327">
        <v>985.2</v>
      </c>
      <c r="T12" s="239">
        <v>302.66</v>
      </c>
      <c r="U12" s="240">
        <v>645.45</v>
      </c>
      <c r="V12" s="240"/>
      <c r="W12" s="345"/>
      <c r="X12" s="10"/>
      <c r="Y12" s="258">
        <v>294.64</v>
      </c>
      <c r="Z12" s="114">
        <v>286.23</v>
      </c>
      <c r="AA12" s="114">
        <v>186.25</v>
      </c>
      <c r="AB12" s="18">
        <v>218.08</v>
      </c>
      <c r="AC12" s="239">
        <v>302.66</v>
      </c>
      <c r="AD12" s="240">
        <v>342.8</v>
      </c>
      <c r="AE12" s="240"/>
      <c r="AF12" s="788"/>
      <c r="AG12" s="8"/>
      <c r="AH12" s="8"/>
      <c r="AI12" s="8"/>
      <c r="AJ12" s="8"/>
      <c r="AK12" s="8"/>
    </row>
    <row r="13" spans="1:37" customHeight="1" ht="13.5">
      <c r="A13" s="8"/>
      <c r="B13" s="765" t="s">
        <v>38</v>
      </c>
      <c r="C13" s="248"/>
      <c r="D13" s="20"/>
      <c r="E13" s="20"/>
      <c r="F13" s="20"/>
      <c r="G13" s="20"/>
      <c r="H13" s="20"/>
      <c r="I13" s="20"/>
      <c r="J13" s="20"/>
      <c r="K13" s="20">
        <v>698.41</v>
      </c>
      <c r="L13" s="20">
        <v>1113.98</v>
      </c>
      <c r="M13" s="20">
        <v>971.55</v>
      </c>
      <c r="N13" s="409"/>
      <c r="O13" s="74"/>
      <c r="P13" s="258">
        <v>284.41</v>
      </c>
      <c r="Q13" s="114">
        <v>507.11</v>
      </c>
      <c r="R13" s="114">
        <v>590.14</v>
      </c>
      <c r="S13" s="327">
        <v>971.55</v>
      </c>
      <c r="T13" s="239">
        <v>268.45</v>
      </c>
      <c r="U13" s="240">
        <v>489.64</v>
      </c>
      <c r="V13" s="240"/>
      <c r="W13" s="345"/>
      <c r="X13" s="10"/>
      <c r="Y13" s="258">
        <v>284.41</v>
      </c>
      <c r="Z13" s="114">
        <v>222.49</v>
      </c>
      <c r="AA13" s="114">
        <v>83.03</v>
      </c>
      <c r="AB13" s="18">
        <v>381.43</v>
      </c>
      <c r="AC13" s="239">
        <v>268.45</v>
      </c>
      <c r="AD13" s="240">
        <v>221.19</v>
      </c>
      <c r="AE13" s="240"/>
      <c r="AF13" s="788"/>
      <c r="AG13" s="8"/>
      <c r="AH13" s="8"/>
      <c r="AI13" s="8"/>
      <c r="AJ13" s="8"/>
      <c r="AK13" s="8"/>
    </row>
    <row r="14" spans="1:37" customHeight="1" ht="13.5">
      <c r="A14" s="8"/>
      <c r="B14" s="765" t="s">
        <v>39</v>
      </c>
      <c r="C14" s="248">
        <v>2090.86</v>
      </c>
      <c r="D14" s="20">
        <v>1846.33</v>
      </c>
      <c r="E14" s="20">
        <v>1401.01</v>
      </c>
      <c r="F14" s="20">
        <v>829.45</v>
      </c>
      <c r="G14" s="20">
        <v>611.79</v>
      </c>
      <c r="H14" s="20">
        <v>626.84</v>
      </c>
      <c r="I14" s="20">
        <v>732.36</v>
      </c>
      <c r="J14" s="20">
        <v>902.65</v>
      </c>
      <c r="K14" s="20">
        <v>1029.36</v>
      </c>
      <c r="L14" s="20">
        <v>1051.1</v>
      </c>
      <c r="M14" s="20">
        <v>1274.7</v>
      </c>
      <c r="N14" s="409"/>
      <c r="O14" s="20"/>
      <c r="P14" s="351">
        <v>265.21</v>
      </c>
      <c r="Q14" s="18">
        <v>464.55</v>
      </c>
      <c r="R14" s="18">
        <v>925.83</v>
      </c>
      <c r="S14" s="409">
        <v>1274.7</v>
      </c>
      <c r="T14" s="337">
        <v>150.8</v>
      </c>
      <c r="U14" s="167">
        <v>373.73</v>
      </c>
      <c r="V14" s="167"/>
      <c r="W14" s="346"/>
      <c r="X14" s="20"/>
      <c r="Y14" s="351">
        <v>265.21</v>
      </c>
      <c r="Z14" s="18">
        <v>199.34</v>
      </c>
      <c r="AA14" s="18">
        <v>461.28</v>
      </c>
      <c r="AB14" s="18">
        <v>348.87</v>
      </c>
      <c r="AC14" s="337">
        <v>150.8</v>
      </c>
      <c r="AD14" s="167">
        <v>222.93</v>
      </c>
      <c r="AE14" s="167"/>
      <c r="AF14" s="789"/>
      <c r="AG14" s="8"/>
      <c r="AH14" s="8"/>
      <c r="AI14" s="8"/>
      <c r="AJ14" s="8"/>
      <c r="AK14" s="8"/>
    </row>
    <row r="15" spans="1:37" customHeight="1" ht="13.5">
      <c r="A15" s="8"/>
      <c r="B15" s="765"/>
      <c r="C15" s="248"/>
      <c r="D15" s="20"/>
      <c r="E15" s="20"/>
      <c r="F15" s="20"/>
      <c r="G15" s="20"/>
      <c r="H15" s="20"/>
      <c r="I15" s="20"/>
      <c r="J15" s="20"/>
      <c r="K15" s="20"/>
      <c r="L15" s="20"/>
      <c r="M15" s="20"/>
      <c r="N15" s="408"/>
      <c r="O15" s="18"/>
      <c r="P15" s="351"/>
      <c r="Q15" s="18"/>
      <c r="R15" s="18"/>
      <c r="S15" s="409"/>
      <c r="T15" s="337"/>
      <c r="U15" s="167"/>
      <c r="V15" s="167"/>
      <c r="W15" s="346"/>
      <c r="X15" s="20"/>
      <c r="Y15" s="351"/>
      <c r="Z15" s="18"/>
      <c r="AA15" s="18"/>
      <c r="AB15" s="18"/>
      <c r="AC15" s="337"/>
      <c r="AD15" s="167"/>
      <c r="AE15" s="167"/>
      <c r="AF15" s="789"/>
      <c r="AG15" s="8"/>
      <c r="AH15" s="8"/>
      <c r="AI15" s="8"/>
      <c r="AJ15" s="8"/>
      <c r="AK15" s="8"/>
    </row>
    <row r="16" spans="1:37" customHeight="1" ht="13.5">
      <c r="A16" s="8"/>
      <c r="B16" s="765" t="s">
        <v>40</v>
      </c>
      <c r="C16" s="248">
        <v>7141.81</v>
      </c>
      <c r="D16" s="20">
        <v>8635.01</v>
      </c>
      <c r="E16" s="20">
        <v>9981.77</v>
      </c>
      <c r="F16" s="20">
        <v>10454.62</v>
      </c>
      <c r="G16" s="20">
        <v>10536.91</v>
      </c>
      <c r="H16" s="20">
        <v>10095.46</v>
      </c>
      <c r="I16" s="20">
        <v>11012.98</v>
      </c>
      <c r="J16" s="20">
        <v>12612.45</v>
      </c>
      <c r="K16" s="20">
        <v>13437.37</v>
      </c>
      <c r="L16" s="20">
        <v>13185.2</v>
      </c>
      <c r="M16" s="20">
        <v>13921.79</v>
      </c>
      <c r="N16" s="409"/>
      <c r="O16" s="18"/>
      <c r="P16" s="351">
        <v>13104.6</v>
      </c>
      <c r="Q16" s="18">
        <v>13533.64</v>
      </c>
      <c r="R16" s="18">
        <v>13938.03</v>
      </c>
      <c r="S16" s="409">
        <v>13921.79</v>
      </c>
      <c r="T16" s="337">
        <v>13583.38</v>
      </c>
      <c r="U16" s="167">
        <v>12773.69</v>
      </c>
      <c r="V16" s="167"/>
      <c r="W16" s="346"/>
      <c r="X16" s="20"/>
      <c r="Y16" s="351">
        <v>13104.6</v>
      </c>
      <c r="Z16" s="18">
        <v>13533.64</v>
      </c>
      <c r="AA16" s="18">
        <v>13938.03</v>
      </c>
      <c r="AB16" s="18">
        <v>13921.79</v>
      </c>
      <c r="AC16" s="337">
        <v>13583.38</v>
      </c>
      <c r="AD16" s="167">
        <v>12773.69</v>
      </c>
      <c r="AE16" s="167"/>
      <c r="AF16" s="789"/>
      <c r="AG16" s="8"/>
      <c r="AH16" s="8"/>
      <c r="AI16" s="8"/>
      <c r="AJ16" s="8"/>
      <c r="AK16" s="8"/>
    </row>
    <row r="17" spans="1:37" customHeight="1" ht="13.5">
      <c r="A17" s="8"/>
      <c r="B17" s="765" t="s">
        <v>41</v>
      </c>
      <c r="C17" s="248">
        <v>5198.87</v>
      </c>
      <c r="D17" s="20">
        <v>5327.55</v>
      </c>
      <c r="E17" s="20">
        <v>5393.51</v>
      </c>
      <c r="F17" s="20">
        <v>5453.73</v>
      </c>
      <c r="G17" s="20">
        <v>5748.83</v>
      </c>
      <c r="H17" s="20">
        <v>6089.32</v>
      </c>
      <c r="I17" s="20">
        <v>6330.76</v>
      </c>
      <c r="J17" s="20">
        <v>6834.11</v>
      </c>
      <c r="K17" s="20">
        <v>7573.01</v>
      </c>
      <c r="L17" s="20">
        <v>7895.15</v>
      </c>
      <c r="M17" s="20">
        <v>8122.4</v>
      </c>
      <c r="N17" s="409"/>
      <c r="O17" s="18"/>
      <c r="P17" s="351">
        <v>7970.39</v>
      </c>
      <c r="Q17" s="18">
        <v>7993.67</v>
      </c>
      <c r="R17" s="18">
        <v>7921.2</v>
      </c>
      <c r="S17" s="409">
        <v>8122.4</v>
      </c>
      <c r="T17" s="337">
        <v>8228.42</v>
      </c>
      <c r="U17" s="167">
        <v>8147.43</v>
      </c>
      <c r="V17" s="167"/>
      <c r="W17" s="346"/>
      <c r="X17" s="20"/>
      <c r="Y17" s="351">
        <v>7970.39</v>
      </c>
      <c r="Z17" s="18">
        <v>7993.67</v>
      </c>
      <c r="AA17" s="18">
        <v>7921.2</v>
      </c>
      <c r="AB17" s="18">
        <v>8122.4</v>
      </c>
      <c r="AC17" s="337">
        <v>8228.42</v>
      </c>
      <c r="AD17" s="167">
        <v>8147.43</v>
      </c>
      <c r="AE17" s="167"/>
      <c r="AF17" s="789"/>
      <c r="AG17" s="8"/>
      <c r="AH17" s="8"/>
      <c r="AI17" s="8"/>
      <c r="AJ17" s="8"/>
      <c r="AK17" s="8"/>
    </row>
    <row r="18" spans="1:37" customHeight="1" ht="13.5" s="71" customFormat="1">
      <c r="A18" s="13"/>
      <c r="B18" s="761" t="s">
        <v>42</v>
      </c>
      <c r="C18" s="351">
        <v>1069.05</v>
      </c>
      <c r="D18" s="18">
        <v>2133.51</v>
      </c>
      <c r="E18" s="18">
        <v>2848.44</v>
      </c>
      <c r="F18" s="18">
        <v>3387.29</v>
      </c>
      <c r="G18" s="18">
        <v>3305.44</v>
      </c>
      <c r="H18" s="18">
        <v>3268.34</v>
      </c>
      <c r="I18" s="18">
        <v>3282.73</v>
      </c>
      <c r="J18" s="18">
        <v>3707.42</v>
      </c>
      <c r="K18" s="18">
        <v>2755.31</v>
      </c>
      <c r="L18" s="18">
        <v>2806.14</v>
      </c>
      <c r="M18" s="18">
        <v>3059.77</v>
      </c>
      <c r="N18" s="409"/>
      <c r="O18" s="18"/>
      <c r="P18" s="351">
        <v>2973.26</v>
      </c>
      <c r="Q18" s="18">
        <v>3216.23</v>
      </c>
      <c r="R18" s="18">
        <v>3481.67</v>
      </c>
      <c r="S18" s="409">
        <v>3059.77</v>
      </c>
      <c r="T18" s="337">
        <v>3615.41</v>
      </c>
      <c r="U18" s="167">
        <v>3727.65</v>
      </c>
      <c r="V18" s="167"/>
      <c r="W18" s="346"/>
      <c r="X18" s="18"/>
      <c r="Y18" s="351">
        <v>2973.26</v>
      </c>
      <c r="Z18" s="18">
        <v>3216.23</v>
      </c>
      <c r="AA18" s="18">
        <v>3481.67</v>
      </c>
      <c r="AB18" s="18">
        <v>3059.77</v>
      </c>
      <c r="AC18" s="337">
        <v>3615.41</v>
      </c>
      <c r="AD18" s="167">
        <v>3727.65</v>
      </c>
      <c r="AE18" s="167"/>
      <c r="AF18" s="789"/>
      <c r="AG18" s="13"/>
      <c r="AH18" s="13"/>
      <c r="AI18" s="13"/>
      <c r="AJ18" s="13"/>
      <c r="AK18" s="13"/>
    </row>
    <row r="19" spans="1:37" customHeight="1" ht="13.5" s="71" customFormat="1">
      <c r="A19" s="13"/>
      <c r="B19" s="761" t="s">
        <v>43</v>
      </c>
      <c r="C19" s="351">
        <v>851.83</v>
      </c>
      <c r="D19" s="18">
        <v>835.1</v>
      </c>
      <c r="E19" s="18">
        <v>934.31</v>
      </c>
      <c r="F19" s="18">
        <v>1023.56</v>
      </c>
      <c r="G19" s="18">
        <v>942.15</v>
      </c>
      <c r="H19" s="18">
        <v>836.34</v>
      </c>
      <c r="I19" s="18">
        <v>1066.7</v>
      </c>
      <c r="J19" s="18">
        <v>1164.77</v>
      </c>
      <c r="K19" s="18">
        <v>1520.23</v>
      </c>
      <c r="L19" s="18">
        <v>1249.11</v>
      </c>
      <c r="M19" s="18">
        <v>1269.48</v>
      </c>
      <c r="N19" s="409"/>
      <c r="O19" s="18"/>
      <c r="P19" s="351">
        <v>1133.39</v>
      </c>
      <c r="Q19" s="18">
        <v>1121.22</v>
      </c>
      <c r="R19" s="18">
        <v>1130.3</v>
      </c>
      <c r="S19" s="409">
        <v>1269.48</v>
      </c>
      <c r="T19" s="337">
        <v>1267.45</v>
      </c>
      <c r="U19" s="167">
        <v>1177.9</v>
      </c>
      <c r="V19" s="167"/>
      <c r="W19" s="346"/>
      <c r="X19" s="18"/>
      <c r="Y19" s="351">
        <v>1133.39</v>
      </c>
      <c r="Z19" s="18">
        <v>1121.22</v>
      </c>
      <c r="AA19" s="18">
        <v>1130.3</v>
      </c>
      <c r="AB19" s="18">
        <v>1269.48</v>
      </c>
      <c r="AC19" s="337">
        <v>1267.45</v>
      </c>
      <c r="AD19" s="167">
        <v>1177.9</v>
      </c>
      <c r="AE19" s="167"/>
      <c r="AF19" s="789"/>
      <c r="AG19" s="13"/>
      <c r="AH19" s="13"/>
      <c r="AI19" s="13"/>
      <c r="AJ19" s="13"/>
      <c r="AK19" s="13"/>
    </row>
    <row r="20" spans="1:37" customHeight="1" ht="13.5" s="71" customFormat="1">
      <c r="A20" s="13"/>
      <c r="B20" s="766" t="s">
        <v>44</v>
      </c>
      <c r="C20" s="767"/>
      <c r="D20" s="768"/>
      <c r="E20" s="768"/>
      <c r="F20" s="768"/>
      <c r="G20" s="768"/>
      <c r="H20" s="768"/>
      <c r="I20" s="768"/>
      <c r="J20" s="768"/>
      <c r="K20" s="768"/>
      <c r="L20" s="768"/>
      <c r="M20" s="768"/>
      <c r="N20" s="769"/>
      <c r="O20" s="18"/>
      <c r="P20" s="767">
        <v>0</v>
      </c>
      <c r="Q20" s="768">
        <v>0</v>
      </c>
      <c r="R20" s="768">
        <v>0</v>
      </c>
      <c r="S20" s="769">
        <v>0</v>
      </c>
      <c r="T20" s="777">
        <v>540.28</v>
      </c>
      <c r="U20" s="778">
        <v>610.42</v>
      </c>
      <c r="V20" s="778"/>
      <c r="W20" s="779"/>
      <c r="X20" s="18"/>
      <c r="Y20" s="1029">
        <v>0</v>
      </c>
      <c r="Z20" s="768">
        <v>0</v>
      </c>
      <c r="AA20" s="768">
        <v>0</v>
      </c>
      <c r="AB20" s="768">
        <v>0</v>
      </c>
      <c r="AC20" s="777">
        <v>540.28</v>
      </c>
      <c r="AD20" s="778">
        <v>610.42</v>
      </c>
      <c r="AE20" s="778"/>
      <c r="AF20" s="790"/>
      <c r="AG20" s="13"/>
      <c r="AH20" s="13"/>
      <c r="AI20" s="13"/>
      <c r="AJ20" s="13"/>
      <c r="AK20" s="13"/>
    </row>
    <row r="21" spans="1:37" customHeight="1" ht="13.5">
      <c r="A21" s="8"/>
      <c r="B21" s="8"/>
      <c r="C21" s="10"/>
      <c r="D21" s="10"/>
      <c r="E21" s="10"/>
      <c r="F21" s="10"/>
      <c r="G21" s="10"/>
      <c r="H21" s="10"/>
      <c r="I21" s="10"/>
      <c r="J21" s="10"/>
      <c r="K21" s="10"/>
      <c r="L21" s="10"/>
      <c r="M21" s="10"/>
      <c r="N21" s="10"/>
      <c r="O21" s="10"/>
      <c r="P21" s="10"/>
      <c r="Q21" s="10"/>
      <c r="R21" s="10"/>
      <c r="S21" s="10"/>
      <c r="T21" s="10"/>
      <c r="U21" s="10"/>
      <c r="V21" s="10"/>
      <c r="W21" s="10"/>
      <c r="X21" s="10"/>
      <c r="Y21" s="8"/>
      <c r="Z21" s="10"/>
      <c r="AA21" s="10"/>
      <c r="AB21" s="8"/>
      <c r="AC21" s="8"/>
      <c r="AD21" s="10"/>
      <c r="AE21" s="10"/>
      <c r="AF21" s="782"/>
      <c r="AG21" s="8"/>
      <c r="AH21" s="8"/>
      <c r="AI21" s="8"/>
      <c r="AJ21" s="8"/>
      <c r="AK21" s="8"/>
    </row>
    <row r="22" spans="1:37" customHeight="1" ht="15.75" s="34" customFormat="1">
      <c r="A22" s="7"/>
      <c r="B22" s="770" t="s">
        <v>45</v>
      </c>
      <c r="C22" s="771">
        <v>2008</v>
      </c>
      <c r="D22" s="772">
        <v>2009</v>
      </c>
      <c r="E22" s="772">
        <v>2010</v>
      </c>
      <c r="F22" s="772">
        <v>2011</v>
      </c>
      <c r="G22" s="772">
        <v>2012</v>
      </c>
      <c r="H22" s="772">
        <v>2013</v>
      </c>
      <c r="I22" s="772">
        <v>2014</v>
      </c>
      <c r="J22" s="772">
        <v>2015</v>
      </c>
      <c r="K22" s="772">
        <v>2016</v>
      </c>
      <c r="L22" s="772">
        <v>2017</v>
      </c>
      <c r="M22" s="772">
        <f>+M2</f>
        <v>2018</v>
      </c>
      <c r="N22" s="772">
        <v>2019</v>
      </c>
      <c r="O22" s="7"/>
      <c r="P22" s="740" t="s">
        <v>16</v>
      </c>
      <c r="Q22" s="741" t="s">
        <v>17</v>
      </c>
      <c r="R22" s="741" t="s">
        <v>18</v>
      </c>
      <c r="S22" s="742" t="s">
        <v>19</v>
      </c>
      <c r="T22" s="740" t="s">
        <v>20</v>
      </c>
      <c r="U22" s="741" t="s">
        <v>21</v>
      </c>
      <c r="V22" s="741" t="s">
        <v>22</v>
      </c>
      <c r="W22" s="742" t="s">
        <v>23</v>
      </c>
      <c r="X22" s="7"/>
      <c r="Y22" s="740" t="s">
        <v>16</v>
      </c>
      <c r="Z22" s="741" t="s">
        <v>24</v>
      </c>
      <c r="AA22" s="741" t="s">
        <v>25</v>
      </c>
      <c r="AB22" s="743" t="s">
        <v>26</v>
      </c>
      <c r="AC22" s="740" t="s">
        <v>20</v>
      </c>
      <c r="AD22" s="741" t="s">
        <v>27</v>
      </c>
      <c r="AE22" s="741" t="s">
        <v>28</v>
      </c>
      <c r="AF22" s="743" t="s">
        <v>29</v>
      </c>
      <c r="AG22" s="116"/>
      <c r="AH22" s="7"/>
      <c r="AI22" s="7"/>
      <c r="AJ22" s="7"/>
      <c r="AK22" s="7"/>
    </row>
    <row r="23" spans="1:37" customHeight="1" ht="13.5">
      <c r="A23" s="8"/>
      <c r="B23" s="780"/>
      <c r="C23" s="774"/>
      <c r="D23" s="775"/>
      <c r="E23" s="775"/>
      <c r="F23" s="775"/>
      <c r="G23" s="775"/>
      <c r="H23" s="775"/>
      <c r="I23" s="775"/>
      <c r="J23" s="775"/>
      <c r="K23" s="775"/>
      <c r="L23" s="775"/>
      <c r="M23" s="775"/>
      <c r="N23" s="781"/>
      <c r="O23" s="13"/>
      <c r="P23" s="774"/>
      <c r="Q23" s="775"/>
      <c r="R23" s="775"/>
      <c r="S23" s="776"/>
      <c r="T23" s="774"/>
      <c r="U23" s="775"/>
      <c r="V23" s="775"/>
      <c r="W23" s="776"/>
      <c r="X23" s="8"/>
      <c r="Y23" s="774"/>
      <c r="Z23" s="775"/>
      <c r="AA23" s="775"/>
      <c r="AB23" s="776"/>
      <c r="AC23" s="775"/>
      <c r="AD23" s="775"/>
      <c r="AE23" s="775"/>
      <c r="AF23" s="783"/>
      <c r="AG23" s="8"/>
      <c r="AH23" s="8"/>
      <c r="AI23" s="8"/>
      <c r="AJ23" s="8"/>
      <c r="AK23" s="8"/>
    </row>
    <row r="24" spans="1:37" customHeight="1" ht="13.5" s="72" customFormat="1">
      <c r="A24" s="16"/>
      <c r="B24" s="760" t="s">
        <v>46</v>
      </c>
      <c r="C24" s="410">
        <v>4400.24</v>
      </c>
      <c r="D24" s="17">
        <v>5575.55</v>
      </c>
      <c r="E24" s="17">
        <v>6676.35</v>
      </c>
      <c r="F24" s="17">
        <v>7482.78</v>
      </c>
      <c r="G24" s="17">
        <v>7986.61</v>
      </c>
      <c r="H24" s="17">
        <v>8564.78</v>
      </c>
      <c r="I24" s="17">
        <v>9035.74</v>
      </c>
      <c r="J24" s="17">
        <v>9637.26</v>
      </c>
      <c r="K24" s="17">
        <v>10407.61</v>
      </c>
      <c r="L24" s="17">
        <v>11007.16</v>
      </c>
      <c r="M24" s="17">
        <v>11672.26</v>
      </c>
      <c r="N24" s="411"/>
      <c r="O24" s="17"/>
      <c r="P24" s="410">
        <v>11007.07</v>
      </c>
      <c r="Q24" s="17">
        <v>11044.27</v>
      </c>
      <c r="R24" s="17">
        <v>11228.17</v>
      </c>
      <c r="S24" s="411">
        <v>11672.26</v>
      </c>
      <c r="T24" s="428">
        <v>11710.06</v>
      </c>
      <c r="U24" s="81">
        <v>11763.96</v>
      </c>
      <c r="V24" s="81"/>
      <c r="W24" s="295"/>
      <c r="X24" s="17"/>
      <c r="Y24" s="410">
        <v>11007.07</v>
      </c>
      <c r="Z24" s="17">
        <v>11044.27</v>
      </c>
      <c r="AA24" s="17">
        <v>11228.17</v>
      </c>
      <c r="AB24" s="411">
        <v>11672.26</v>
      </c>
      <c r="AC24" s="428">
        <v>11710.06</v>
      </c>
      <c r="AD24" s="81">
        <v>11763.96</v>
      </c>
      <c r="AE24" s="81"/>
      <c r="AF24" s="791"/>
      <c r="AG24" s="16"/>
      <c r="AH24" s="16"/>
      <c r="AI24" s="16"/>
      <c r="AJ24" s="16"/>
      <c r="AK24" s="16"/>
    </row>
    <row r="25" spans="1:37" customHeight="1" ht="13.5" s="71" customFormat="1">
      <c r="A25" s="13"/>
      <c r="B25" s="761" t="s">
        <v>47</v>
      </c>
      <c r="C25" s="351">
        <v>2477.07</v>
      </c>
      <c r="D25" s="18">
        <v>2938.22</v>
      </c>
      <c r="E25" s="18">
        <v>3439.03</v>
      </c>
      <c r="F25" s="18">
        <v>3977.46</v>
      </c>
      <c r="G25" s="18">
        <v>4266.04</v>
      </c>
      <c r="H25" s="18">
        <v>4795.64</v>
      </c>
      <c r="I25" s="18">
        <v>4937.6</v>
      </c>
      <c r="J25" s="18">
        <v>5141.12</v>
      </c>
      <c r="K25" s="18">
        <v>5162.97</v>
      </c>
      <c r="L25" s="18">
        <v>5212.62</v>
      </c>
      <c r="M25" s="18">
        <v>5423.72</v>
      </c>
      <c r="N25" s="409"/>
      <c r="O25" s="18"/>
      <c r="P25" s="351">
        <v>5212.62</v>
      </c>
      <c r="Q25" s="18">
        <v>5249.82</v>
      </c>
      <c r="R25" s="18">
        <v>5355.32</v>
      </c>
      <c r="S25" s="409">
        <v>5423.72</v>
      </c>
      <c r="T25" s="340">
        <v>5461.52</v>
      </c>
      <c r="U25" s="82">
        <v>5515.42</v>
      </c>
      <c r="V25" s="82"/>
      <c r="W25" s="296"/>
      <c r="X25" s="18"/>
      <c r="Y25" s="351">
        <v>5212.62</v>
      </c>
      <c r="Z25" s="18">
        <v>5249.82</v>
      </c>
      <c r="AA25" s="18">
        <v>5355.32</v>
      </c>
      <c r="AB25" s="409">
        <v>5423.72</v>
      </c>
      <c r="AC25" s="340">
        <v>5461.52</v>
      </c>
      <c r="AD25" s="82">
        <v>5515.42</v>
      </c>
      <c r="AE25" s="82"/>
      <c r="AF25" s="601"/>
      <c r="AG25" s="13"/>
      <c r="AH25" s="13"/>
      <c r="AI25" s="13"/>
      <c r="AJ25" s="13"/>
      <c r="AK25" s="13"/>
    </row>
    <row r="26" spans="1:37" customHeight="1" ht="13.5" s="71" customFormat="1">
      <c r="A26" s="13"/>
      <c r="B26" s="761" t="s">
        <v>48</v>
      </c>
      <c r="C26" s="351">
        <v>1923.18</v>
      </c>
      <c r="D26" s="18">
        <v>2623.53</v>
      </c>
      <c r="E26" s="18">
        <v>3223.53</v>
      </c>
      <c r="F26" s="18">
        <v>3421.53</v>
      </c>
      <c r="G26" s="18">
        <v>3636.78</v>
      </c>
      <c r="H26" s="18">
        <v>3685.34</v>
      </c>
      <c r="I26" s="18">
        <v>4014.34</v>
      </c>
      <c r="J26" s="18">
        <v>4412.34</v>
      </c>
      <c r="K26" s="18">
        <v>5040.84</v>
      </c>
      <c r="L26" s="18">
        <v>5463.84</v>
      </c>
      <c r="M26" s="18">
        <v>5781.34</v>
      </c>
      <c r="N26" s="409"/>
      <c r="O26" s="18"/>
      <c r="P26" s="351">
        <v>5463.75</v>
      </c>
      <c r="Q26" s="18">
        <v>5463.75</v>
      </c>
      <c r="R26" s="18">
        <v>5542.15</v>
      </c>
      <c r="S26" s="409">
        <v>5781.34</v>
      </c>
      <c r="T26" s="340">
        <v>5781.34</v>
      </c>
      <c r="U26" s="82">
        <v>5781.34</v>
      </c>
      <c r="V26" s="82"/>
      <c r="W26" s="296"/>
      <c r="X26" s="18"/>
      <c r="Y26" s="351">
        <v>5463.75</v>
      </c>
      <c r="Z26" s="18">
        <v>5463.75</v>
      </c>
      <c r="AA26" s="18">
        <v>5542.15</v>
      </c>
      <c r="AB26" s="409">
        <v>5781.34</v>
      </c>
      <c r="AC26" s="340">
        <v>5781.34</v>
      </c>
      <c r="AD26" s="82">
        <v>5781.34</v>
      </c>
      <c r="AE26" s="82"/>
      <c r="AF26" s="601"/>
      <c r="AG26" s="13"/>
      <c r="AH26" s="13"/>
      <c r="AI26" s="13"/>
      <c r="AJ26" s="13"/>
      <c r="AK26" s="13"/>
    </row>
    <row r="27" spans="1:37" customHeight="1" ht="13.5" s="71" customFormat="1">
      <c r="A27" s="13"/>
      <c r="B27" s="761" t="s">
        <v>49</v>
      </c>
      <c r="C27" s="380"/>
      <c r="D27" s="19">
        <v>13.8</v>
      </c>
      <c r="E27" s="19">
        <v>13.8</v>
      </c>
      <c r="F27" s="18">
        <v>83.8</v>
      </c>
      <c r="G27" s="18">
        <v>83.8</v>
      </c>
      <c r="H27" s="18">
        <v>83.8</v>
      </c>
      <c r="I27" s="18">
        <v>83.8</v>
      </c>
      <c r="J27" s="18">
        <v>83.8</v>
      </c>
      <c r="K27" s="18">
        <v>203.8</v>
      </c>
      <c r="L27" s="18">
        <v>330.7</v>
      </c>
      <c r="M27" s="18">
        <v>467.2</v>
      </c>
      <c r="N27" s="409"/>
      <c r="O27" s="18"/>
      <c r="P27" s="380">
        <v>330.7</v>
      </c>
      <c r="Q27" s="19">
        <v>330.7</v>
      </c>
      <c r="R27" s="19">
        <v>330.7</v>
      </c>
      <c r="S27" s="409">
        <v>467.2</v>
      </c>
      <c r="T27" s="368">
        <v>467.2</v>
      </c>
      <c r="U27" s="83">
        <v>467.2</v>
      </c>
      <c r="V27" s="83"/>
      <c r="W27" s="293"/>
      <c r="X27" s="18"/>
      <c r="Y27" s="380">
        <v>330.7</v>
      </c>
      <c r="Z27" s="19">
        <v>330.7</v>
      </c>
      <c r="AA27" s="19">
        <v>330.7</v>
      </c>
      <c r="AB27" s="409">
        <v>467.2</v>
      </c>
      <c r="AC27" s="368">
        <v>467.2</v>
      </c>
      <c r="AD27" s="83">
        <v>467.2</v>
      </c>
      <c r="AE27" s="83"/>
      <c r="AF27" s="792"/>
      <c r="AG27" s="13"/>
      <c r="AH27" s="13"/>
      <c r="AI27" s="13"/>
      <c r="AJ27" s="13"/>
      <c r="AK27" s="13"/>
    </row>
    <row r="28" spans="1:37" customHeight="1" ht="13.5">
      <c r="A28" s="8"/>
      <c r="B28" s="762"/>
      <c r="C28" s="248"/>
      <c r="D28" s="20"/>
      <c r="E28" s="20"/>
      <c r="F28" s="17"/>
      <c r="G28" s="17"/>
      <c r="H28" s="17"/>
      <c r="I28" s="17"/>
      <c r="J28" s="17"/>
      <c r="K28" s="17"/>
      <c r="L28" s="17"/>
      <c r="M28" s="17"/>
      <c r="N28" s="408"/>
      <c r="O28" s="20"/>
      <c r="P28" s="351"/>
      <c r="Q28" s="18"/>
      <c r="R28" s="18"/>
      <c r="S28" s="408"/>
      <c r="T28" s="340"/>
      <c r="U28" s="82"/>
      <c r="V28" s="82"/>
      <c r="W28" s="296"/>
      <c r="X28" s="20"/>
      <c r="Y28" s="351"/>
      <c r="Z28" s="18"/>
      <c r="AA28" s="18"/>
      <c r="AB28" s="408"/>
      <c r="AC28" s="82"/>
      <c r="AD28" s="82"/>
      <c r="AE28" s="82"/>
      <c r="AF28" s="601"/>
      <c r="AG28" s="8"/>
      <c r="AH28" s="8"/>
      <c r="AI28" s="8"/>
      <c r="AJ28" s="8"/>
      <c r="AK28" s="8"/>
    </row>
    <row r="29" spans="1:37" customHeight="1" ht="13.5" s="76" customFormat="1">
      <c r="A29" s="21"/>
      <c r="B29" s="763" t="s">
        <v>50</v>
      </c>
      <c r="C29" s="412">
        <v>7806.72</v>
      </c>
      <c r="D29" s="22">
        <v>10907.09</v>
      </c>
      <c r="E29" s="22">
        <v>14351.9</v>
      </c>
      <c r="F29" s="17">
        <v>16800.48</v>
      </c>
      <c r="G29" s="17">
        <v>18444.76</v>
      </c>
      <c r="H29" s="17">
        <v>19186.53</v>
      </c>
      <c r="I29" s="17">
        <v>19762.95</v>
      </c>
      <c r="J29" s="17">
        <v>21388.16</v>
      </c>
      <c r="K29" s="17">
        <v>24472.71</v>
      </c>
      <c r="L29" s="17">
        <v>27621.04</v>
      </c>
      <c r="M29" s="17">
        <v>28358.96</v>
      </c>
      <c r="N29" s="411"/>
      <c r="O29" s="22"/>
      <c r="P29" s="410">
        <v>8762.54</v>
      </c>
      <c r="Q29" s="17">
        <v>15451.48</v>
      </c>
      <c r="R29" s="17">
        <v>20666.79</v>
      </c>
      <c r="S29" s="411">
        <v>28358.96</v>
      </c>
      <c r="T29" s="428">
        <v>8411.65</v>
      </c>
      <c r="U29" s="81">
        <v>16157.4</v>
      </c>
      <c r="V29" s="81"/>
      <c r="W29" s="295"/>
      <c r="X29" s="22"/>
      <c r="Y29" s="410">
        <v>8762.54</v>
      </c>
      <c r="Z29" s="17">
        <v>6688.95</v>
      </c>
      <c r="AA29" s="17">
        <v>5215.31</v>
      </c>
      <c r="AB29" s="411">
        <v>7692.17</v>
      </c>
      <c r="AC29" s="428">
        <v>8411.65</v>
      </c>
      <c r="AD29" s="81">
        <v>7745.75</v>
      </c>
      <c r="AE29" s="81"/>
      <c r="AF29" s="791"/>
      <c r="AG29" s="21"/>
      <c r="AH29" s="21"/>
      <c r="AI29" s="21"/>
      <c r="AJ29" s="21"/>
      <c r="AK29" s="21"/>
    </row>
    <row r="30" spans="1:37" customHeight="1" ht="13.5">
      <c r="A30" s="8"/>
      <c r="B30" s="762" t="s">
        <v>47</v>
      </c>
      <c r="C30" s="248">
        <v>3900.04</v>
      </c>
      <c r="D30" s="20">
        <v>4975.35</v>
      </c>
      <c r="E30" s="20">
        <v>6631.63</v>
      </c>
      <c r="F30" s="18">
        <v>7300.52</v>
      </c>
      <c r="G30" s="18">
        <v>8276.75</v>
      </c>
      <c r="H30" s="18">
        <v>9187.38</v>
      </c>
      <c r="I30" s="18">
        <v>9323.23</v>
      </c>
      <c r="J30" s="18">
        <v>10062.36</v>
      </c>
      <c r="K30" s="18">
        <v>11230.34</v>
      </c>
      <c r="L30" s="18">
        <v>11668.9</v>
      </c>
      <c r="M30" s="18">
        <v>11479.93</v>
      </c>
      <c r="N30" s="409"/>
      <c r="O30" s="20"/>
      <c r="P30" s="351">
        <v>3910.34</v>
      </c>
      <c r="Q30" s="18">
        <v>6340.76</v>
      </c>
      <c r="R30" s="18">
        <v>8255.87</v>
      </c>
      <c r="S30" s="409">
        <v>11479.93</v>
      </c>
      <c r="T30" s="340">
        <v>3630.4</v>
      </c>
      <c r="U30" s="82">
        <v>6610.45</v>
      </c>
      <c r="V30" s="82"/>
      <c r="W30" s="296"/>
      <c r="X30" s="20"/>
      <c r="Y30" s="351">
        <v>3910.34</v>
      </c>
      <c r="Z30" s="18">
        <v>2430.42</v>
      </c>
      <c r="AA30" s="18">
        <v>1915.11</v>
      </c>
      <c r="AB30" s="409">
        <v>3224.06</v>
      </c>
      <c r="AC30" s="340">
        <v>3630.4</v>
      </c>
      <c r="AD30" s="82">
        <v>2980.06</v>
      </c>
      <c r="AE30" s="82"/>
      <c r="AF30" s="601"/>
      <c r="AG30" s="8"/>
      <c r="AH30" s="8"/>
      <c r="AI30" s="8"/>
      <c r="AJ30" s="8"/>
      <c r="AK30" s="8"/>
    </row>
    <row r="31" spans="1:37" customHeight="1" ht="13.5">
      <c r="A31" s="8"/>
      <c r="B31" s="762" t="s">
        <v>48</v>
      </c>
      <c r="C31" s="248">
        <v>3906.68</v>
      </c>
      <c r="D31" s="20">
        <v>5905.49</v>
      </c>
      <c r="E31" s="20">
        <v>7689.48</v>
      </c>
      <c r="F31" s="18">
        <v>9330.33</v>
      </c>
      <c r="G31" s="18">
        <v>9936.74</v>
      </c>
      <c r="H31" s="18">
        <v>9769.35</v>
      </c>
      <c r="I31" s="18">
        <v>10203.79</v>
      </c>
      <c r="J31" s="18">
        <v>11103.44</v>
      </c>
      <c r="K31" s="18">
        <v>12576.21</v>
      </c>
      <c r="L31" s="18">
        <v>15090.89</v>
      </c>
      <c r="M31" s="18">
        <v>15644.05</v>
      </c>
      <c r="N31" s="409"/>
      <c r="O31" s="20"/>
      <c r="P31" s="351">
        <v>4693.52</v>
      </c>
      <c r="Q31" s="18">
        <v>8690.33</v>
      </c>
      <c r="R31" s="18">
        <v>11574.7</v>
      </c>
      <c r="S31" s="409">
        <v>15644.05</v>
      </c>
      <c r="T31" s="340">
        <v>4467.44</v>
      </c>
      <c r="U31" s="82">
        <v>8849.48</v>
      </c>
      <c r="V31" s="82"/>
      <c r="W31" s="296"/>
      <c r="X31" s="20"/>
      <c r="Y31" s="351">
        <v>4693.52</v>
      </c>
      <c r="Z31" s="18">
        <v>3996.81</v>
      </c>
      <c r="AA31" s="18">
        <v>2884.37</v>
      </c>
      <c r="AB31" s="409">
        <v>4069.35</v>
      </c>
      <c r="AC31" s="340">
        <v>4467.44</v>
      </c>
      <c r="AD31" s="82">
        <v>4382.03</v>
      </c>
      <c r="AE31" s="82"/>
      <c r="AF31" s="601"/>
      <c r="AG31" s="8"/>
      <c r="AH31" s="8"/>
      <c r="AI31" s="8"/>
      <c r="AJ31" s="8"/>
      <c r="AK31" s="8"/>
    </row>
    <row r="32" spans="1:37" customHeight="1" ht="13.5">
      <c r="A32" s="8"/>
      <c r="B32" s="762" t="s">
        <v>49</v>
      </c>
      <c r="C32" s="413"/>
      <c r="D32" s="24">
        <v>26.25</v>
      </c>
      <c r="E32" s="24">
        <v>30.78</v>
      </c>
      <c r="F32" s="18">
        <v>169.63</v>
      </c>
      <c r="G32" s="18">
        <v>231.26</v>
      </c>
      <c r="H32" s="18">
        <v>229.8</v>
      </c>
      <c r="I32" s="18">
        <v>235.93</v>
      </c>
      <c r="J32" s="18">
        <v>222.35</v>
      </c>
      <c r="K32" s="18">
        <v>666.17</v>
      </c>
      <c r="L32" s="18">
        <v>861.25</v>
      </c>
      <c r="M32" s="18">
        <v>1234.98</v>
      </c>
      <c r="N32" s="409"/>
      <c r="O32" s="23"/>
      <c r="P32" s="380">
        <v>158.67</v>
      </c>
      <c r="Q32" s="19">
        <v>420.39</v>
      </c>
      <c r="R32" s="19">
        <v>836.22</v>
      </c>
      <c r="S32" s="409">
        <v>1234.98</v>
      </c>
      <c r="T32" s="368">
        <v>313.81</v>
      </c>
      <c r="U32" s="83">
        <v>697.47</v>
      </c>
      <c r="V32" s="83"/>
      <c r="W32" s="293"/>
      <c r="X32" s="20"/>
      <c r="Y32" s="380">
        <v>158.67</v>
      </c>
      <c r="Z32" s="19">
        <v>261.72</v>
      </c>
      <c r="AA32" s="19">
        <v>415.83</v>
      </c>
      <c r="AB32" s="409">
        <v>398.76</v>
      </c>
      <c r="AC32" s="368">
        <v>313.81</v>
      </c>
      <c r="AD32" s="83">
        <v>383.67</v>
      </c>
      <c r="AE32" s="83"/>
      <c r="AF32" s="792"/>
      <c r="AG32" s="8"/>
      <c r="AH32" s="8"/>
      <c r="AI32" s="8"/>
      <c r="AJ32" s="8"/>
      <c r="AK32" s="8"/>
    </row>
    <row r="33" spans="1:37" customHeight="1" ht="13.5">
      <c r="A33" s="8"/>
      <c r="B33" s="762"/>
      <c r="C33" s="248"/>
      <c r="D33" s="20"/>
      <c r="E33" s="20"/>
      <c r="F33" s="17"/>
      <c r="G33" s="17"/>
      <c r="H33" s="17"/>
      <c r="I33" s="17"/>
      <c r="J33" s="17"/>
      <c r="K33" s="17"/>
      <c r="L33" s="17"/>
      <c r="M33" s="17"/>
      <c r="N33" s="408"/>
      <c r="O33" s="20"/>
      <c r="P33" s="351"/>
      <c r="Q33" s="18"/>
      <c r="R33" s="18"/>
      <c r="S33" s="408"/>
      <c r="T33" s="340"/>
      <c r="U33" s="82"/>
      <c r="V33" s="82"/>
      <c r="W33" s="296"/>
      <c r="X33" s="20"/>
      <c r="Y33" s="351"/>
      <c r="Z33" s="18"/>
      <c r="AA33" s="18"/>
      <c r="AB33" s="408"/>
      <c r="AC33" s="340"/>
      <c r="AD33" s="82"/>
      <c r="AE33" s="82"/>
      <c r="AF33" s="601"/>
      <c r="AG33" s="8"/>
      <c r="AH33" s="8"/>
      <c r="AI33" s="8"/>
      <c r="AJ33" s="8"/>
      <c r="AK33" s="8"/>
    </row>
    <row r="34" spans="1:37" customHeight="1" ht="13.5" s="77" customFormat="1">
      <c r="A34" s="25"/>
      <c r="B34" s="764" t="s">
        <v>51</v>
      </c>
      <c r="C34" s="414">
        <v>0.3</v>
      </c>
      <c r="D34" s="25">
        <v>0.29</v>
      </c>
      <c r="E34" s="25">
        <v>0.29</v>
      </c>
      <c r="F34" s="61">
        <v>0.29</v>
      </c>
      <c r="G34" s="61">
        <v>0.29</v>
      </c>
      <c r="H34" s="61">
        <v>0.3</v>
      </c>
      <c r="I34" s="61">
        <v>0.3</v>
      </c>
      <c r="J34" s="61">
        <v>0.29</v>
      </c>
      <c r="K34" s="61">
        <v>0.3</v>
      </c>
      <c r="L34" s="61">
        <v>0.31</v>
      </c>
      <c r="M34" s="61">
        <v>0.3</v>
      </c>
      <c r="N34" s="415"/>
      <c r="O34" s="25"/>
      <c r="P34" s="423">
        <v>0.38</v>
      </c>
      <c r="Q34" s="26">
        <v>0.34</v>
      </c>
      <c r="R34" s="26">
        <v>0.3</v>
      </c>
      <c r="S34" s="415">
        <v>0.3</v>
      </c>
      <c r="T34" s="429">
        <v>0.34</v>
      </c>
      <c r="U34" s="84">
        <v>0.33</v>
      </c>
      <c r="V34" s="84"/>
      <c r="W34" s="297"/>
      <c r="X34" s="25"/>
      <c r="Y34" s="423">
        <v>0.38</v>
      </c>
      <c r="Z34" s="26">
        <v>0.29</v>
      </c>
      <c r="AA34" s="26">
        <v>0.22</v>
      </c>
      <c r="AB34" s="415">
        <v>0.31</v>
      </c>
      <c r="AC34" s="429">
        <v>0.34</v>
      </c>
      <c r="AD34" s="84">
        <v>0.31</v>
      </c>
      <c r="AE34" s="84"/>
      <c r="AF34" s="793"/>
      <c r="AG34" s="25"/>
      <c r="AH34" s="25"/>
      <c r="AI34" s="25"/>
      <c r="AJ34" s="25"/>
      <c r="AK34" s="25"/>
    </row>
    <row r="35" spans="1:37" customHeight="1" ht="13.5">
      <c r="A35" s="8"/>
      <c r="B35" s="762" t="s">
        <v>47</v>
      </c>
      <c r="C35" s="416">
        <v>0.26</v>
      </c>
      <c r="D35" s="27">
        <v>0.26</v>
      </c>
      <c r="E35" s="27">
        <v>0.27</v>
      </c>
      <c r="F35" s="62">
        <v>0.25</v>
      </c>
      <c r="G35" s="62">
        <v>0.26</v>
      </c>
      <c r="H35" s="62">
        <v>0.28</v>
      </c>
      <c r="I35" s="62">
        <v>0.27</v>
      </c>
      <c r="J35" s="62">
        <v>0.26</v>
      </c>
      <c r="K35" s="62">
        <v>0.26</v>
      </c>
      <c r="L35" s="62">
        <v>0.27</v>
      </c>
      <c r="M35" s="62">
        <v>0.26</v>
      </c>
      <c r="N35" s="417"/>
      <c r="O35" s="27"/>
      <c r="P35" s="424">
        <v>0.36</v>
      </c>
      <c r="Q35" s="28">
        <v>0.29</v>
      </c>
      <c r="R35" s="28">
        <v>0.25</v>
      </c>
      <c r="S35" s="417">
        <v>0.26</v>
      </c>
      <c r="T35" s="430">
        <v>0.32</v>
      </c>
      <c r="U35" s="85">
        <v>0.29</v>
      </c>
      <c r="V35" s="85"/>
      <c r="W35" s="298"/>
      <c r="X35" s="27"/>
      <c r="Y35" s="424">
        <v>0.36</v>
      </c>
      <c r="Z35" s="28">
        <v>0.22</v>
      </c>
      <c r="AA35" s="28">
        <v>0.17</v>
      </c>
      <c r="AB35" s="417">
        <v>0.28</v>
      </c>
      <c r="AC35" s="430">
        <v>0.32</v>
      </c>
      <c r="AD35" s="85">
        <v>0.26</v>
      </c>
      <c r="AE35" s="85"/>
      <c r="AF35" s="794"/>
      <c r="AG35" s="8"/>
      <c r="AH35" s="8"/>
      <c r="AI35" s="8"/>
      <c r="AJ35" s="8"/>
      <c r="AK35" s="8"/>
    </row>
    <row r="36" spans="1:37" customHeight="1" ht="13.5">
      <c r="A36" s="8"/>
      <c r="B36" s="762" t="s">
        <v>48</v>
      </c>
      <c r="C36" s="416">
        <v>0.34</v>
      </c>
      <c r="D36" s="27">
        <v>0.32</v>
      </c>
      <c r="E36" s="27">
        <v>0.32</v>
      </c>
      <c r="F36" s="62">
        <v>0.33</v>
      </c>
      <c r="G36" s="62">
        <v>0.33</v>
      </c>
      <c r="H36" s="62">
        <v>0.32</v>
      </c>
      <c r="I36" s="62">
        <v>0.33</v>
      </c>
      <c r="J36" s="62">
        <v>0.32</v>
      </c>
      <c r="K36" s="62">
        <v>0.33</v>
      </c>
      <c r="L36" s="62">
        <v>0.35</v>
      </c>
      <c r="M36" s="62">
        <v>0.34</v>
      </c>
      <c r="N36" s="417"/>
      <c r="O36" s="27"/>
      <c r="P36" s="424">
        <v>0.41</v>
      </c>
      <c r="Q36" s="28">
        <v>0.38</v>
      </c>
      <c r="R36" s="28">
        <v>0.34</v>
      </c>
      <c r="S36" s="417">
        <v>0.34</v>
      </c>
      <c r="T36" s="430">
        <v>0.37</v>
      </c>
      <c r="U36" s="85">
        <v>0.37</v>
      </c>
      <c r="V36" s="85"/>
      <c r="W36" s="298"/>
      <c r="X36" s="27"/>
      <c r="Y36" s="424">
        <v>0.41</v>
      </c>
      <c r="Z36" s="28">
        <v>0.35</v>
      </c>
      <c r="AA36" s="28">
        <v>0.25</v>
      </c>
      <c r="AB36" s="417">
        <v>0.34</v>
      </c>
      <c r="AC36" s="430">
        <v>0.37</v>
      </c>
      <c r="AD36" s="85">
        <v>0.36</v>
      </c>
      <c r="AE36" s="85"/>
      <c r="AF36" s="794"/>
      <c r="AG36" s="8"/>
      <c r="AH36" s="8"/>
      <c r="AI36" s="8"/>
      <c r="AJ36" s="8"/>
      <c r="AK36" s="8"/>
    </row>
    <row r="37" spans="1:37" customHeight="1" ht="13.5">
      <c r="A37" s="8"/>
      <c r="B37" s="762" t="s">
        <v>49</v>
      </c>
      <c r="C37" s="418"/>
      <c r="D37" s="30">
        <v>0.22</v>
      </c>
      <c r="E37" s="30">
        <v>0.26</v>
      </c>
      <c r="F37" s="62">
        <v>0.35</v>
      </c>
      <c r="G37" s="62">
        <v>0.31</v>
      </c>
      <c r="H37" s="62">
        <v>0.31</v>
      </c>
      <c r="I37" s="62">
        <v>0.32</v>
      </c>
      <c r="J37" s="62">
        <v>0.3</v>
      </c>
      <c r="K37" s="62">
        <v>0.35</v>
      </c>
      <c r="L37" s="62">
        <v>0.43</v>
      </c>
      <c r="M37" s="62">
        <v>0.4</v>
      </c>
      <c r="N37" s="419"/>
      <c r="O37" s="29"/>
      <c r="P37" s="425">
        <v>0.24</v>
      </c>
      <c r="Q37" s="31">
        <v>0.3</v>
      </c>
      <c r="R37" s="31">
        <v>0.39</v>
      </c>
      <c r="S37" s="419">
        <v>0.4</v>
      </c>
      <c r="T37" s="431">
        <v>0.25</v>
      </c>
      <c r="U37" s="86">
        <v>0.33</v>
      </c>
      <c r="V37" s="86"/>
      <c r="W37" s="299"/>
      <c r="X37" s="27"/>
      <c r="Y37" s="425">
        <v>0.24</v>
      </c>
      <c r="Z37" s="31">
        <v>0.35</v>
      </c>
      <c r="AA37" s="31">
        <v>0.57</v>
      </c>
      <c r="AB37" s="419">
        <v>0.44</v>
      </c>
      <c r="AC37" s="431">
        <v>0.25</v>
      </c>
      <c r="AD37" s="86">
        <v>0.38</v>
      </c>
      <c r="AE37" s="86"/>
      <c r="AF37" s="664"/>
      <c r="AG37" s="8"/>
      <c r="AH37" s="8"/>
      <c r="AI37" s="8"/>
      <c r="AJ37" s="8"/>
      <c r="AK37" s="8"/>
    </row>
    <row r="38" spans="1:37" customHeight="1" ht="13.5">
      <c r="A38" s="8"/>
      <c r="B38" s="762"/>
      <c r="C38" s="418"/>
      <c r="D38" s="30"/>
      <c r="E38" s="30"/>
      <c r="F38" s="62"/>
      <c r="G38" s="62"/>
      <c r="H38" s="62"/>
      <c r="I38" s="62"/>
      <c r="J38" s="62"/>
      <c r="K38" s="62"/>
      <c r="L38" s="62"/>
      <c r="M38" s="62"/>
      <c r="N38" s="419"/>
      <c r="O38" s="29"/>
      <c r="P38" s="425"/>
      <c r="Q38" s="31"/>
      <c r="R38" s="31"/>
      <c r="S38" s="419"/>
      <c r="T38" s="431"/>
      <c r="U38" s="86"/>
      <c r="V38" s="86"/>
      <c r="W38" s="300"/>
      <c r="X38" s="27"/>
      <c r="Y38" s="425"/>
      <c r="Z38" s="31"/>
      <c r="AA38" s="31"/>
      <c r="AB38" s="419"/>
      <c r="AC38" s="431"/>
      <c r="AD38" s="86"/>
      <c r="AE38" s="86"/>
      <c r="AF38" s="661"/>
      <c r="AG38" s="8"/>
      <c r="AH38" s="8"/>
      <c r="AI38" s="8"/>
      <c r="AJ38" s="8"/>
      <c r="AK38" s="8"/>
    </row>
    <row r="39" spans="1:37" customHeight="1" ht="13.5" s="36" customFormat="1">
      <c r="A39" s="11"/>
      <c r="B39" s="563" t="s">
        <v>52</v>
      </c>
      <c r="C39" s="420">
        <v>65.85</v>
      </c>
      <c r="D39" s="12">
        <v>58.75</v>
      </c>
      <c r="E39" s="12">
        <v>58.39</v>
      </c>
      <c r="F39" s="256">
        <v>57.68</v>
      </c>
      <c r="G39" s="256">
        <v>63.48</v>
      </c>
      <c r="H39" s="256">
        <v>62.59</v>
      </c>
      <c r="I39" s="256">
        <v>58.94</v>
      </c>
      <c r="J39" s="256">
        <v>63.95</v>
      </c>
      <c r="K39" s="256">
        <v>60.51</v>
      </c>
      <c r="L39" s="256">
        <v>59.17</v>
      </c>
      <c r="M39" s="256">
        <v>53.74</v>
      </c>
      <c r="N39" s="403"/>
      <c r="O39" s="12"/>
      <c r="P39" s="426">
        <v>54.21</v>
      </c>
      <c r="Q39" s="50">
        <v>53.5</v>
      </c>
      <c r="R39" s="50">
        <v>53.65</v>
      </c>
      <c r="S39" s="403">
        <v>53.74</v>
      </c>
      <c r="T39" s="338">
        <v>56.03</v>
      </c>
      <c r="U39" s="255">
        <v>56.23</v>
      </c>
      <c r="V39" s="255"/>
      <c r="W39" s="301"/>
      <c r="X39" s="12"/>
      <c r="Y39" s="426">
        <v>54.21</v>
      </c>
      <c r="Z39" s="50">
        <v>52.58</v>
      </c>
      <c r="AA39" s="50">
        <v>54.08</v>
      </c>
      <c r="AB39" s="403">
        <v>53.99</v>
      </c>
      <c r="AC39" s="338">
        <v>56.03</v>
      </c>
      <c r="AD39" s="255">
        <v>56.45</v>
      </c>
      <c r="AE39" s="255"/>
      <c r="AF39" s="795"/>
      <c r="AG39" s="11"/>
      <c r="AH39" s="11"/>
      <c r="AI39" s="11"/>
      <c r="AJ39" s="11"/>
      <c r="AK39" s="11"/>
    </row>
    <row r="40" spans="1:37" customHeight="1" ht="13.5">
      <c r="A40" s="8"/>
      <c r="B40" s="762" t="s">
        <v>53</v>
      </c>
      <c r="C40" s="249">
        <v>97.96</v>
      </c>
      <c r="D40" s="10">
        <v>87.2</v>
      </c>
      <c r="E40" s="10">
        <v>84.17</v>
      </c>
      <c r="F40" s="267">
        <v>87.99</v>
      </c>
      <c r="G40" s="267">
        <v>94.23</v>
      </c>
      <c r="H40" s="267">
        <v>89.26</v>
      </c>
      <c r="I40" s="267">
        <v>80.26</v>
      </c>
      <c r="J40" s="267">
        <v>83</v>
      </c>
      <c r="K40" s="267">
        <v>81.47</v>
      </c>
      <c r="L40" s="267">
        <v>81.02</v>
      </c>
      <c r="M40" s="267">
        <v>77.39</v>
      </c>
      <c r="N40" s="407"/>
      <c r="O40" s="10"/>
      <c r="P40" s="427">
        <v>77.78</v>
      </c>
      <c r="Q40" s="15">
        <v>77.65</v>
      </c>
      <c r="R40" s="15">
        <v>77.84</v>
      </c>
      <c r="S40" s="407">
        <v>77.39</v>
      </c>
      <c r="T40" s="339">
        <v>79.4</v>
      </c>
      <c r="U40" s="87">
        <v>80.18</v>
      </c>
      <c r="V40" s="87"/>
      <c r="W40" s="302"/>
      <c r="X40" s="10"/>
      <c r="Y40" s="427">
        <v>77.78</v>
      </c>
      <c r="Z40" s="15">
        <v>77.44</v>
      </c>
      <c r="AA40" s="15">
        <v>78.46</v>
      </c>
      <c r="AB40" s="407">
        <v>76.24</v>
      </c>
      <c r="AC40" s="339">
        <v>79.4</v>
      </c>
      <c r="AD40" s="87">
        <v>81.14</v>
      </c>
      <c r="AE40" s="87"/>
      <c r="AF40" s="796"/>
      <c r="AG40" s="8"/>
      <c r="AH40" s="8"/>
      <c r="AI40" s="8"/>
      <c r="AJ40" s="8"/>
      <c r="AK40" s="8"/>
    </row>
    <row r="41" spans="1:37" customHeight="1" ht="13.5">
      <c r="A41" s="8"/>
      <c r="B41" s="762" t="s">
        <v>54</v>
      </c>
      <c r="C41" s="249">
        <v>33.15</v>
      </c>
      <c r="D41" s="10">
        <v>34.65</v>
      </c>
      <c r="E41" s="10">
        <v>34.25</v>
      </c>
      <c r="F41" s="267">
        <v>32.83</v>
      </c>
      <c r="G41" s="267">
        <v>47.13</v>
      </c>
      <c r="H41" s="267">
        <v>48.41</v>
      </c>
      <c r="I41" s="267">
        <v>50.83</v>
      </c>
      <c r="J41" s="267">
        <v>51.02</v>
      </c>
      <c r="K41" s="267">
        <v>46.44</v>
      </c>
      <c r="L41" s="267">
        <v>46.43</v>
      </c>
      <c r="M41" s="267">
        <v>45.3</v>
      </c>
      <c r="N41" s="407"/>
      <c r="O41" s="10"/>
      <c r="P41" s="427">
        <v>44.53</v>
      </c>
      <c r="Q41" s="15">
        <v>45.06</v>
      </c>
      <c r="R41" s="15">
        <v>45.66</v>
      </c>
      <c r="S41" s="407">
        <v>45.3</v>
      </c>
      <c r="T41" s="339">
        <v>45.09</v>
      </c>
      <c r="U41" s="87">
        <v>45.63</v>
      </c>
      <c r="V41" s="87"/>
      <c r="W41" s="302"/>
      <c r="X41" s="10"/>
      <c r="Y41" s="427">
        <v>44.53</v>
      </c>
      <c r="Z41" s="15">
        <v>45.68</v>
      </c>
      <c r="AA41" s="15">
        <v>47.49</v>
      </c>
      <c r="AB41" s="407">
        <v>44.26</v>
      </c>
      <c r="AC41" s="339">
        <v>45.09</v>
      </c>
      <c r="AD41" s="87">
        <v>46.17</v>
      </c>
      <c r="AE41" s="87"/>
      <c r="AF41" s="796"/>
      <c r="AG41" s="8"/>
      <c r="AH41" s="8"/>
      <c r="AI41" s="8"/>
      <c r="AJ41" s="8"/>
      <c r="AK41" s="8"/>
    </row>
    <row r="42" spans="1:37" customHeight="1" ht="13.5">
      <c r="A42" s="8"/>
      <c r="B42" s="762" t="s">
        <v>55</v>
      </c>
      <c r="C42" s="249">
        <v>0</v>
      </c>
      <c r="D42" s="10">
        <v>0</v>
      </c>
      <c r="E42" s="10">
        <v>109.36</v>
      </c>
      <c r="F42" s="267">
        <v>119.67</v>
      </c>
      <c r="G42" s="267">
        <v>286.39</v>
      </c>
      <c r="H42" s="267">
        <v>309.21</v>
      </c>
      <c r="I42" s="267">
        <v>346.36</v>
      </c>
      <c r="J42" s="267">
        <v>370.37</v>
      </c>
      <c r="K42" s="267">
        <v>216.09</v>
      </c>
      <c r="L42" s="267">
        <v>288.79</v>
      </c>
      <c r="M42" s="267">
        <v>195.39</v>
      </c>
      <c r="N42" s="407"/>
      <c r="O42" s="10"/>
      <c r="P42" s="427">
        <v>232.96</v>
      </c>
      <c r="Q42" s="15">
        <v>208.37</v>
      </c>
      <c r="R42" s="15">
        <v>194.3</v>
      </c>
      <c r="S42" s="407">
        <v>195.39</v>
      </c>
      <c r="T42" s="339">
        <v>219.25</v>
      </c>
      <c r="U42" s="87">
        <v>210.27</v>
      </c>
      <c r="V42" s="87"/>
      <c r="W42" s="302"/>
      <c r="X42" s="10"/>
      <c r="Y42" s="427">
        <v>232.96</v>
      </c>
      <c r="Z42" s="15">
        <v>193.45</v>
      </c>
      <c r="AA42" s="15">
        <v>180.09</v>
      </c>
      <c r="AB42" s="407">
        <v>197.68</v>
      </c>
      <c r="AC42" s="339">
        <v>219.25</v>
      </c>
      <c r="AD42" s="87">
        <v>202.92</v>
      </c>
      <c r="AE42" s="87"/>
      <c r="AF42" s="796"/>
      <c r="AG42" s="8"/>
      <c r="AH42" s="8"/>
      <c r="AI42" s="8"/>
      <c r="AJ42" s="8"/>
      <c r="AK42" s="8"/>
    </row>
    <row r="43" spans="1:37" customHeight="1" ht="13.5">
      <c r="A43" s="8"/>
      <c r="B43" s="762"/>
      <c r="C43" s="416"/>
      <c r="D43" s="27"/>
      <c r="E43" s="27"/>
      <c r="F43" s="17"/>
      <c r="G43" s="17"/>
      <c r="H43" s="17"/>
      <c r="I43" s="17"/>
      <c r="J43" s="17"/>
      <c r="K43" s="17"/>
      <c r="L43" s="17"/>
      <c r="M43" s="17"/>
      <c r="N43" s="417"/>
      <c r="O43" s="27"/>
      <c r="P43" s="424"/>
      <c r="Q43" s="28"/>
      <c r="R43" s="28"/>
      <c r="S43" s="417"/>
      <c r="T43" s="430"/>
      <c r="U43" s="85"/>
      <c r="V43" s="85"/>
      <c r="W43" s="303"/>
      <c r="X43" s="27"/>
      <c r="Y43" s="424"/>
      <c r="Z43" s="28"/>
      <c r="AA43" s="28"/>
      <c r="AB43" s="417"/>
      <c r="AC43" s="430"/>
      <c r="AD43" s="85"/>
      <c r="AE43" s="85"/>
      <c r="AF43" s="797"/>
      <c r="AG43" s="8"/>
      <c r="AH43" s="8"/>
      <c r="AI43" s="8"/>
      <c r="AJ43" s="8"/>
      <c r="AK43" s="8"/>
    </row>
    <row r="44" spans="1:37" customHeight="1" ht="13.5">
      <c r="A44" s="8"/>
      <c r="B44" s="563" t="s">
        <v>56</v>
      </c>
      <c r="C44" s="243">
        <v>630</v>
      </c>
      <c r="D44" s="32">
        <v>721</v>
      </c>
      <c r="E44" s="32">
        <v>822</v>
      </c>
      <c r="F44" s="17">
        <v>796</v>
      </c>
      <c r="G44" s="17">
        <v>861</v>
      </c>
      <c r="H44" s="17">
        <v>890</v>
      </c>
      <c r="I44" s="17">
        <v>919</v>
      </c>
      <c r="J44" s="17">
        <v>1018</v>
      </c>
      <c r="K44" s="17">
        <v>1083</v>
      </c>
      <c r="L44" s="17">
        <v>1220</v>
      </c>
      <c r="M44" s="17">
        <v>1388</v>
      </c>
      <c r="N44" s="411"/>
      <c r="O44" s="32"/>
      <c r="P44" s="410">
        <v>1276</v>
      </c>
      <c r="Q44" s="17">
        <v>1326</v>
      </c>
      <c r="R44" s="17">
        <v>1364</v>
      </c>
      <c r="S44" s="411">
        <v>1388</v>
      </c>
      <c r="T44" s="428">
        <v>1424</v>
      </c>
      <c r="U44" s="81">
        <v>1460</v>
      </c>
      <c r="V44" s="81"/>
      <c r="W44" s="295"/>
      <c r="X44" s="33"/>
      <c r="Y44" s="410">
        <v>1276</v>
      </c>
      <c r="Z44" s="17">
        <v>1326</v>
      </c>
      <c r="AA44" s="17">
        <v>1364</v>
      </c>
      <c r="AB44" s="411">
        <v>1388</v>
      </c>
      <c r="AC44" s="428">
        <v>1424</v>
      </c>
      <c r="AD44" s="81">
        <v>1460</v>
      </c>
      <c r="AE44" s="81"/>
      <c r="AF44" s="791"/>
      <c r="AG44" s="8"/>
      <c r="AH44" s="8"/>
      <c r="AI44" s="8"/>
      <c r="AJ44" s="8"/>
      <c r="AK44" s="8"/>
    </row>
    <row r="45" spans="1:37" customHeight="1" ht="13.5">
      <c r="A45" s="8"/>
      <c r="B45" s="762" t="s">
        <v>47</v>
      </c>
      <c r="C45" s="248">
        <v>324</v>
      </c>
      <c r="D45" s="20">
        <v>365</v>
      </c>
      <c r="E45" s="20">
        <v>398</v>
      </c>
      <c r="F45" s="23">
        <v>393</v>
      </c>
      <c r="G45" s="23">
        <v>393</v>
      </c>
      <c r="H45" s="23">
        <v>467</v>
      </c>
      <c r="I45" s="23">
        <v>434</v>
      </c>
      <c r="J45" s="23">
        <v>445</v>
      </c>
      <c r="K45" s="23">
        <v>455</v>
      </c>
      <c r="L45" s="23">
        <v>499</v>
      </c>
      <c r="M45" s="23">
        <v>453</v>
      </c>
      <c r="N45" s="409"/>
      <c r="O45" s="20"/>
      <c r="P45" s="351">
        <v>425</v>
      </c>
      <c r="Q45" s="18">
        <v>432</v>
      </c>
      <c r="R45" s="18">
        <v>448</v>
      </c>
      <c r="S45" s="409">
        <v>453</v>
      </c>
      <c r="T45" s="340">
        <v>466</v>
      </c>
      <c r="U45" s="82">
        <v>429</v>
      </c>
      <c r="V45" s="82"/>
      <c r="W45" s="296"/>
      <c r="X45" s="20"/>
      <c r="Y45" s="351">
        <v>425</v>
      </c>
      <c r="Z45" s="18">
        <v>432</v>
      </c>
      <c r="AA45" s="18">
        <v>448</v>
      </c>
      <c r="AB45" s="409">
        <v>453</v>
      </c>
      <c r="AC45" s="340">
        <v>466</v>
      </c>
      <c r="AD45" s="82">
        <v>429</v>
      </c>
      <c r="AE45" s="82"/>
      <c r="AF45" s="601"/>
      <c r="AG45" s="8"/>
      <c r="AH45" s="8"/>
      <c r="AI45" s="8"/>
      <c r="AJ45" s="8"/>
      <c r="AK45" s="8"/>
    </row>
    <row r="46" spans="1:37" customHeight="1" ht="13.5">
      <c r="A46" s="8"/>
      <c r="B46" s="762" t="s">
        <v>48</v>
      </c>
      <c r="C46" s="248">
        <v>276</v>
      </c>
      <c r="D46" s="20">
        <v>303</v>
      </c>
      <c r="E46" s="20">
        <v>332</v>
      </c>
      <c r="F46" s="23">
        <v>260</v>
      </c>
      <c r="G46" s="23">
        <v>251</v>
      </c>
      <c r="H46" s="23">
        <v>298</v>
      </c>
      <c r="I46" s="23">
        <v>316</v>
      </c>
      <c r="J46" s="23">
        <v>383</v>
      </c>
      <c r="K46" s="23">
        <v>422</v>
      </c>
      <c r="L46" s="23">
        <v>502</v>
      </c>
      <c r="M46" s="23">
        <v>596</v>
      </c>
      <c r="N46" s="409"/>
      <c r="O46" s="20"/>
      <c r="P46" s="351">
        <v>547</v>
      </c>
      <c r="Q46" s="18">
        <v>567</v>
      </c>
      <c r="R46" s="18">
        <v>584</v>
      </c>
      <c r="S46" s="409">
        <v>596</v>
      </c>
      <c r="T46" s="340">
        <v>613</v>
      </c>
      <c r="U46" s="82">
        <v>629</v>
      </c>
      <c r="V46" s="82"/>
      <c r="W46" s="296"/>
      <c r="X46" s="20"/>
      <c r="Y46" s="351">
        <v>547</v>
      </c>
      <c r="Z46" s="18">
        <v>567</v>
      </c>
      <c r="AA46" s="18">
        <v>584</v>
      </c>
      <c r="AB46" s="409">
        <v>596</v>
      </c>
      <c r="AC46" s="340">
        <v>613</v>
      </c>
      <c r="AD46" s="82">
        <v>629</v>
      </c>
      <c r="AE46" s="82"/>
      <c r="AF46" s="601"/>
      <c r="AG46" s="8"/>
      <c r="AH46" s="8"/>
      <c r="AI46" s="8"/>
      <c r="AJ46" s="8"/>
      <c r="AK46" s="8"/>
    </row>
    <row r="47" spans="1:37" customHeight="1" ht="13.5">
      <c r="A47" s="8"/>
      <c r="B47" s="762" t="s">
        <v>49</v>
      </c>
      <c r="C47" s="370"/>
      <c r="D47" s="24">
        <v>8</v>
      </c>
      <c r="E47" s="24">
        <v>17</v>
      </c>
      <c r="F47" s="23">
        <v>16</v>
      </c>
      <c r="G47" s="23">
        <v>21</v>
      </c>
      <c r="H47" s="23">
        <v>23</v>
      </c>
      <c r="I47" s="23">
        <v>26</v>
      </c>
      <c r="J47" s="23">
        <v>32</v>
      </c>
      <c r="K47" s="23">
        <v>34</v>
      </c>
      <c r="L47" s="23">
        <v>39</v>
      </c>
      <c r="M47" s="23">
        <v>52</v>
      </c>
      <c r="N47" s="409"/>
      <c r="O47" s="23"/>
      <c r="P47" s="380">
        <v>40</v>
      </c>
      <c r="Q47" s="19">
        <v>46</v>
      </c>
      <c r="R47" s="19">
        <v>48</v>
      </c>
      <c r="S47" s="409">
        <v>52</v>
      </c>
      <c r="T47" s="368">
        <v>55</v>
      </c>
      <c r="U47" s="83">
        <v>58</v>
      </c>
      <c r="V47" s="83"/>
      <c r="W47" s="293"/>
      <c r="X47" s="20"/>
      <c r="Y47" s="380">
        <v>40</v>
      </c>
      <c r="Z47" s="19">
        <v>46</v>
      </c>
      <c r="AA47" s="19">
        <v>48</v>
      </c>
      <c r="AB47" s="409">
        <v>52</v>
      </c>
      <c r="AC47" s="368">
        <v>55</v>
      </c>
      <c r="AD47" s="83">
        <v>58</v>
      </c>
      <c r="AE47" s="83"/>
      <c r="AF47" s="792"/>
      <c r="AG47" s="8"/>
      <c r="AH47" s="8"/>
      <c r="AI47" s="8"/>
      <c r="AJ47" s="8"/>
      <c r="AK47" s="8"/>
    </row>
    <row r="48" spans="1:37" customHeight="1" ht="13.5" s="71" customFormat="1">
      <c r="A48" s="13"/>
      <c r="B48" s="766" t="s">
        <v>57</v>
      </c>
      <c r="C48" s="767">
        <v>30</v>
      </c>
      <c r="D48" s="768">
        <v>45</v>
      </c>
      <c r="E48" s="768">
        <v>75</v>
      </c>
      <c r="F48" s="768">
        <v>127</v>
      </c>
      <c r="G48" s="768">
        <v>196</v>
      </c>
      <c r="H48" s="768">
        <v>102</v>
      </c>
      <c r="I48" s="768">
        <v>143</v>
      </c>
      <c r="J48" s="768">
        <v>158</v>
      </c>
      <c r="K48" s="768">
        <v>172</v>
      </c>
      <c r="L48" s="768">
        <v>180</v>
      </c>
      <c r="M48" s="768">
        <v>287</v>
      </c>
      <c r="N48" s="769"/>
      <c r="O48" s="18"/>
      <c r="P48" s="767">
        <v>264</v>
      </c>
      <c r="Q48" s="768">
        <v>281</v>
      </c>
      <c r="R48" s="768">
        <v>284</v>
      </c>
      <c r="S48" s="769">
        <v>287</v>
      </c>
      <c r="T48" s="777">
        <v>290</v>
      </c>
      <c r="U48" s="778">
        <v>344</v>
      </c>
      <c r="V48" s="778"/>
      <c r="W48" s="779"/>
      <c r="X48" s="18"/>
      <c r="Y48" s="1029">
        <v>264</v>
      </c>
      <c r="Z48" s="768">
        <v>281</v>
      </c>
      <c r="AA48" s="768">
        <v>284</v>
      </c>
      <c r="AB48" s="768">
        <v>287</v>
      </c>
      <c r="AC48" s="777">
        <v>290</v>
      </c>
      <c r="AD48" s="778">
        <v>344</v>
      </c>
      <c r="AE48" s="778"/>
      <c r="AF48" s="790"/>
      <c r="AG48" s="13"/>
      <c r="AH48" s="13"/>
      <c r="AI48" s="13"/>
      <c r="AJ48" s="13"/>
      <c r="AK48" s="13"/>
    </row>
    <row r="49" spans="1:37" customHeight="1" ht="13.5">
      <c r="A49" s="8"/>
      <c r="B49" s="8"/>
      <c r="C49" s="10"/>
      <c r="D49" s="10"/>
      <c r="E49" s="10"/>
      <c r="F49" s="10"/>
      <c r="G49" s="10"/>
      <c r="H49" s="10"/>
      <c r="I49" s="10"/>
      <c r="J49" s="10"/>
      <c r="K49" s="10"/>
      <c r="L49" s="10"/>
      <c r="M49" s="10"/>
      <c r="N49" s="10"/>
      <c r="O49" s="10"/>
      <c r="P49" s="10"/>
      <c r="Q49" s="10"/>
      <c r="R49" s="10"/>
      <c r="S49" s="10"/>
      <c r="T49" s="10"/>
      <c r="U49" s="10"/>
      <c r="V49" s="10"/>
      <c r="W49" s="10"/>
      <c r="X49" s="10"/>
      <c r="Y49" s="8"/>
      <c r="Z49" s="10"/>
      <c r="AA49" s="10"/>
      <c r="AB49" s="8"/>
      <c r="AC49" s="8"/>
      <c r="AD49" s="10"/>
      <c r="AE49" s="10"/>
      <c r="AF49" s="782"/>
      <c r="AG49" s="8"/>
      <c r="AH49" s="8"/>
      <c r="AI49" s="8"/>
      <c r="AJ49" s="8"/>
      <c r="AK49" s="8"/>
    </row>
    <row r="50" spans="1:37" customHeight="1" ht="13.5" s="71" customFormat="1">
      <c r="A50" s="13"/>
      <c r="B50" s="13" t="s">
        <v>58</v>
      </c>
      <c r="C50" s="18"/>
      <c r="D50" s="18"/>
      <c r="E50" s="18"/>
      <c r="F50" s="18"/>
      <c r="G50" s="18"/>
      <c r="H50" s="18"/>
      <c r="I50" s="18"/>
      <c r="J50" s="18"/>
      <c r="K50" s="18"/>
      <c r="L50" s="18"/>
      <c r="M50" s="18"/>
      <c r="N50" s="18"/>
      <c r="O50" s="13"/>
      <c r="P50" s="18"/>
      <c r="Q50" s="18"/>
      <c r="R50" s="18"/>
      <c r="S50" s="18"/>
      <c r="T50" s="18"/>
      <c r="U50" s="18"/>
      <c r="V50" s="18"/>
      <c r="W50" s="18"/>
      <c r="X50" s="18"/>
      <c r="Y50" s="18"/>
      <c r="Z50" s="18"/>
      <c r="AA50" s="18"/>
      <c r="AB50" s="18"/>
      <c r="AC50" s="18"/>
      <c r="AD50" s="18"/>
      <c r="AE50" s="18"/>
      <c r="AF50" s="18"/>
      <c r="AG50" s="13"/>
      <c r="AH50" s="13"/>
      <c r="AI50" s="13"/>
      <c r="AJ50" s="13"/>
      <c r="AK50" s="13"/>
    </row>
    <row r="51" spans="1:37" customHeight="1" ht="13.5">
      <c r="A51" s="8"/>
      <c r="B51" s="1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8"/>
    </row>
    <row r="52" spans="1:37" customHeight="1" ht="13.5">
      <c r="A52" s="8"/>
      <c r="B52" s="8"/>
      <c r="C52" s="8"/>
      <c r="D52" s="8"/>
      <c r="E52" s="8"/>
      <c r="F52" s="8"/>
      <c r="G52" s="8"/>
      <c r="H52" s="8"/>
      <c r="I52" s="8"/>
      <c r="J52" s="8"/>
      <c r="K52" s="8"/>
      <c r="L52" s="8"/>
      <c r="M52" s="8"/>
      <c r="N52" s="20"/>
      <c r="O52" s="8"/>
      <c r="P52" s="20"/>
      <c r="Q52" s="20"/>
      <c r="R52" s="20"/>
      <c r="S52" s="20"/>
      <c r="T52" s="20"/>
      <c r="U52" s="20"/>
      <c r="V52" s="20"/>
      <c r="W52" s="20"/>
      <c r="X52" s="20"/>
      <c r="Y52" s="20"/>
      <c r="Z52" s="20"/>
      <c r="AA52" s="20"/>
      <c r="AB52" s="20"/>
      <c r="AC52" s="20"/>
      <c r="AD52" s="20"/>
      <c r="AE52" s="20"/>
      <c r="AF52" s="20"/>
      <c r="AG52" s="8"/>
    </row>
    <row r="53" spans="1:37" customHeight="1" ht="13.5">
      <c r="A53" s="8"/>
      <c r="B53" s="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8"/>
    </row>
    <row r="54" spans="1:37" customHeight="1" ht="13.5">
      <c r="A54" s="8"/>
      <c r="B54" s="8"/>
      <c r="C54" s="8"/>
      <c r="D54" s="8"/>
      <c r="E54" s="8"/>
      <c r="F54" s="8"/>
      <c r="G54" s="8"/>
      <c r="H54" s="8"/>
      <c r="I54" s="8"/>
      <c r="J54" s="8"/>
      <c r="K54" s="8"/>
      <c r="L54" s="8"/>
      <c r="M54" s="8"/>
      <c r="N54" s="8"/>
      <c r="O54" s="8"/>
      <c r="P54" s="8"/>
      <c r="Q54" s="8"/>
      <c r="R54" s="8"/>
      <c r="S54" s="8"/>
      <c r="T54" s="8"/>
      <c r="U54" s="8"/>
      <c r="V54" s="8"/>
      <c r="W54" s="8"/>
      <c r="X54" s="8"/>
      <c r="Y54" s="20"/>
      <c r="Z54" s="8"/>
      <c r="AA54" s="8"/>
      <c r="AB54" s="20"/>
      <c r="AC54" s="20"/>
      <c r="AD54" s="8"/>
      <c r="AE54" s="8"/>
      <c r="AF54" s="20"/>
      <c r="AG54" s="8"/>
    </row>
    <row r="55" spans="1:37" customHeight="1" ht="13.5">
      <c r="A55" s="8"/>
      <c r="B55" s="8"/>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8"/>
    </row>
    <row r="56" spans="1:37" customHeight="1"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7" customHeight="1"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7" customHeight="1"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7" customHeigh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G55"/>
  <sheetViews>
    <sheetView tabSelected="0" workbookViewId="0" zoomScale="70" zoomScaleNormal="25" view="pageBreakPreview" showGridLines="false" showRowColHeaders="1" topLeftCell="C1">
      <selection activeCell="L43" sqref="L43"/>
    </sheetView>
  </sheetViews>
  <sheetFormatPr defaultRowHeight="14.4" defaultColWidth="9.140625" outlineLevelRow="0" outlineLevelCol="0"/>
  <cols>
    <col min="1" max="1" width="3.140625" customWidth="true" style="1"/>
    <col min="2" max="2" width="58.5703125" customWidth="true" style="1"/>
    <col min="3" max="3" width="10.140625" customWidth="true" style="1"/>
    <col min="4" max="4" width="10.140625" customWidth="true" style="1"/>
    <col min="5" max="5" width="10.140625" customWidth="true" style="1"/>
    <col min="6" max="6" width="10.140625" customWidth="true" style="1"/>
    <col min="7" max="7" width="10.140625" customWidth="true" style="1"/>
    <col min="8" max="8" width="10.140625" customWidth="true" style="1"/>
    <col min="9" max="9" width="10.140625" customWidth="true" style="1"/>
    <col min="10" max="10" width="10.140625" customWidth="true" style="1"/>
    <col min="11" max="11" width="10.140625" customWidth="true" style="1"/>
    <col min="12" max="12" width="10.140625" customWidth="true" style="1"/>
    <col min="13" max="13" width="10.140625" customWidth="true" style="1"/>
    <col min="14" max="14" width="10.140625" customWidth="true" style="1"/>
    <col min="15" max="15" width="3.140625" customWidth="true" style="1"/>
    <col min="16" max="16" width="10.140625" customWidth="true" style="1"/>
    <col min="17" max="17" width="10.140625" customWidth="true" style="1"/>
    <col min="18" max="18" width="10.140625" customWidth="true" style="1"/>
    <col min="19" max="19" width="10.140625" customWidth="true" style="1"/>
    <col min="20" max="20" width="10.140625" customWidth="true" style="1"/>
    <col min="21" max="21" width="10.140625" customWidth="true" style="1"/>
    <col min="22" max="22" width="10.140625" customWidth="true" style="1"/>
    <col min="23" max="23" width="10.140625" customWidth="true" style="1"/>
    <col min="24" max="24" width="3.140625" customWidth="true" style="1"/>
    <col min="25" max="25" width="10.140625" customWidth="true" style="1"/>
    <col min="26" max="26" width="9.42578125" customWidth="true" style="1"/>
    <col min="27" max="27" width="10.42578125" customWidth="true" style="1"/>
    <col min="28" max="28" width="10.140625" customWidth="true" style="1"/>
    <col min="29" max="29" width="10.140625" customWidth="true" style="1"/>
    <col min="30" max="30" width="10.140625" customWidth="true" style="1"/>
    <col min="31" max="31" width="10.42578125" customWidth="true" style="1"/>
    <col min="32" max="32" width="10.140625" customWidth="true" style="1"/>
    <col min="33" max="33" width="9.140625" style="1"/>
  </cols>
  <sheetData>
    <row r="1" spans="1:33"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5"/>
    </row>
    <row r="2" spans="1:33" customHeight="1" ht="15.75" s="3" customFormat="1">
      <c r="A2" s="7"/>
      <c r="B2" s="798" t="s">
        <v>59</v>
      </c>
      <c r="C2" s="740">
        <v>2008</v>
      </c>
      <c r="D2" s="740">
        <v>2009</v>
      </c>
      <c r="E2" s="740">
        <v>2010</v>
      </c>
      <c r="F2" s="740">
        <v>2011</v>
      </c>
      <c r="G2" s="740">
        <v>2012</v>
      </c>
      <c r="H2" s="740">
        <v>2013</v>
      </c>
      <c r="I2" s="741">
        <v>2014</v>
      </c>
      <c r="J2" s="741">
        <v>2015</v>
      </c>
      <c r="K2" s="741">
        <v>2016</v>
      </c>
      <c r="L2" s="741">
        <v>2017</v>
      </c>
      <c r="M2" s="741">
        <v>2018</v>
      </c>
      <c r="N2" s="741">
        <v>2019</v>
      </c>
      <c r="O2" s="7"/>
      <c r="P2" s="740" t="s">
        <v>16</v>
      </c>
      <c r="Q2" s="741" t="s">
        <v>17</v>
      </c>
      <c r="R2" s="741" t="s">
        <v>18</v>
      </c>
      <c r="S2" s="742" t="s">
        <v>19</v>
      </c>
      <c r="T2" s="740" t="s">
        <v>20</v>
      </c>
      <c r="U2" s="741" t="s">
        <v>21</v>
      </c>
      <c r="V2" s="741" t="s">
        <v>22</v>
      </c>
      <c r="W2" s="742" t="s">
        <v>23</v>
      </c>
      <c r="X2" s="7"/>
      <c r="Y2" s="740" t="s">
        <v>16</v>
      </c>
      <c r="Z2" s="741" t="s">
        <v>24</v>
      </c>
      <c r="AA2" s="741" t="s">
        <v>25</v>
      </c>
      <c r="AB2" s="743" t="s">
        <v>26</v>
      </c>
      <c r="AC2" s="740" t="s">
        <v>20</v>
      </c>
      <c r="AD2" s="741" t="s">
        <v>27</v>
      </c>
      <c r="AE2" s="741" t="s">
        <v>28</v>
      </c>
      <c r="AF2" s="743" t="s">
        <v>29</v>
      </c>
      <c r="AG2" s="7"/>
    </row>
    <row r="3" spans="1:33" customHeight="1" ht="13.5">
      <c r="A3" s="8"/>
      <c r="B3" s="799"/>
      <c r="C3" s="774"/>
      <c r="D3" s="775"/>
      <c r="E3" s="775"/>
      <c r="F3" s="775"/>
      <c r="G3" s="775"/>
      <c r="H3" s="775"/>
      <c r="I3" s="775"/>
      <c r="J3" s="775"/>
      <c r="K3" s="775"/>
      <c r="L3" s="775"/>
      <c r="M3" s="775"/>
      <c r="N3" s="776"/>
      <c r="O3" s="8"/>
      <c r="P3" s="463"/>
      <c r="Q3" s="261"/>
      <c r="R3" s="261"/>
      <c r="S3" s="464"/>
      <c r="T3" s="261"/>
      <c r="U3" s="261"/>
      <c r="V3" s="261"/>
      <c r="W3" s="464"/>
      <c r="X3" s="8"/>
      <c r="Y3" s="774"/>
      <c r="Z3" s="775"/>
      <c r="AA3" s="775"/>
      <c r="AB3" s="776"/>
      <c r="AC3" s="775"/>
      <c r="AD3" s="775"/>
      <c r="AE3" s="775"/>
      <c r="AF3" s="783"/>
      <c r="AG3" s="35"/>
    </row>
    <row r="4" spans="1:33" customHeight="1" ht="13.5">
      <c r="A4" s="8"/>
      <c r="B4" s="800" t="s">
        <v>60</v>
      </c>
      <c r="C4" s="432">
        <v>520.19</v>
      </c>
      <c r="D4" s="42">
        <v>642.01</v>
      </c>
      <c r="E4" s="42">
        <v>840.64</v>
      </c>
      <c r="F4" s="42">
        <v>957.22</v>
      </c>
      <c r="G4" s="42">
        <v>1157.8</v>
      </c>
      <c r="H4" s="42">
        <v>1191.25</v>
      </c>
      <c r="I4" s="42">
        <v>1153.13</v>
      </c>
      <c r="J4" s="42">
        <v>1349.61</v>
      </c>
      <c r="K4" s="42">
        <v>1453.21</v>
      </c>
      <c r="L4" s="42">
        <v>1601.62</v>
      </c>
      <c r="M4" s="42">
        <v>1511.52</v>
      </c>
      <c r="N4" s="433"/>
      <c r="O4" s="10"/>
      <c r="P4" s="348">
        <v>476.3</v>
      </c>
      <c r="Q4" s="118">
        <v>822.98</v>
      </c>
      <c r="R4" s="118">
        <v>1100.62</v>
      </c>
      <c r="S4" s="404">
        <v>1511.52</v>
      </c>
      <c r="T4" s="119">
        <v>474.38</v>
      </c>
      <c r="U4" s="119">
        <v>910.46</v>
      </c>
      <c r="V4" s="119"/>
      <c r="W4" s="328"/>
      <c r="X4" s="10"/>
      <c r="Y4" s="348">
        <v>476.3</v>
      </c>
      <c r="Z4" s="118">
        <v>346.68</v>
      </c>
      <c r="AA4" s="118">
        <v>277.64</v>
      </c>
      <c r="AB4" s="404">
        <v>410.9</v>
      </c>
      <c r="AC4" s="119">
        <v>474.38</v>
      </c>
      <c r="AD4" s="119">
        <v>436.08</v>
      </c>
      <c r="AE4" s="119"/>
      <c r="AF4" s="810"/>
      <c r="AG4" s="35"/>
    </row>
    <row r="5" spans="1:33" customHeight="1" ht="13.5">
      <c r="A5" s="8"/>
      <c r="B5" s="800" t="s">
        <v>61</v>
      </c>
      <c r="C5" s="432">
        <v>61.24</v>
      </c>
      <c r="D5" s="42">
        <v>82.67</v>
      </c>
      <c r="E5" s="42">
        <v>107.01</v>
      </c>
      <c r="F5" s="42">
        <v>111.61</v>
      </c>
      <c r="G5" s="42">
        <v>127.35</v>
      </c>
      <c r="H5" s="42">
        <v>125.1</v>
      </c>
      <c r="I5" s="42">
        <v>123.58</v>
      </c>
      <c r="J5" s="42">
        <v>197.44</v>
      </c>
      <c r="K5" s="42">
        <v>197.54</v>
      </c>
      <c r="L5" s="42">
        <v>225.57</v>
      </c>
      <c r="M5" s="42">
        <v>185.17</v>
      </c>
      <c r="N5" s="433"/>
      <c r="O5" s="10"/>
      <c r="P5" s="348">
        <v>52.07</v>
      </c>
      <c r="Q5" s="118">
        <v>100.4</v>
      </c>
      <c r="R5" s="118">
        <v>138.31</v>
      </c>
      <c r="S5" s="404">
        <v>185.17</v>
      </c>
      <c r="T5" s="119">
        <v>46.51</v>
      </c>
      <c r="U5" s="119">
        <v>94.65</v>
      </c>
      <c r="V5" s="119"/>
      <c r="W5" s="328"/>
      <c r="X5" s="10"/>
      <c r="Y5" s="348">
        <v>52.07</v>
      </c>
      <c r="Z5" s="118">
        <v>48.34</v>
      </c>
      <c r="AA5" s="118">
        <v>37.91</v>
      </c>
      <c r="AB5" s="404">
        <v>46.86</v>
      </c>
      <c r="AC5" s="119">
        <v>46.51</v>
      </c>
      <c r="AD5" s="119">
        <v>48.14</v>
      </c>
      <c r="AE5" s="119"/>
      <c r="AF5" s="810"/>
      <c r="AG5" s="35"/>
    </row>
    <row r="6" spans="1:33" customHeight="1" ht="13.5" s="2" customFormat="1">
      <c r="A6" s="11"/>
      <c r="B6" s="801" t="s">
        <v>30</v>
      </c>
      <c r="C6" s="434">
        <v>581.42</v>
      </c>
      <c r="D6" s="115">
        <v>724.68</v>
      </c>
      <c r="E6" s="115">
        <v>947.65</v>
      </c>
      <c r="F6" s="115">
        <v>1068.83</v>
      </c>
      <c r="G6" s="115">
        <v>1285.15</v>
      </c>
      <c r="H6" s="115">
        <v>1316.35</v>
      </c>
      <c r="I6" s="115">
        <v>1276.71</v>
      </c>
      <c r="J6" s="115">
        <v>1547.05</v>
      </c>
      <c r="K6" s="115">
        <v>1650.76</v>
      </c>
      <c r="L6" s="115">
        <v>1827.19</v>
      </c>
      <c r="M6" s="115">
        <v>1696.69</v>
      </c>
      <c r="N6" s="435"/>
      <c r="O6" s="116"/>
      <c r="P6" s="434">
        <v>528.37</v>
      </c>
      <c r="Q6" s="115">
        <v>923.38</v>
      </c>
      <c r="R6" s="115">
        <v>1238.93</v>
      </c>
      <c r="S6" s="435">
        <v>1696.69</v>
      </c>
      <c r="T6" s="117">
        <v>520.89</v>
      </c>
      <c r="U6" s="117">
        <v>1005.11</v>
      </c>
      <c r="V6" s="117"/>
      <c r="W6" s="329"/>
      <c r="X6" s="12"/>
      <c r="Y6" s="434">
        <v>528.37</v>
      </c>
      <c r="Z6" s="115">
        <v>395.02</v>
      </c>
      <c r="AA6" s="115">
        <v>315.55</v>
      </c>
      <c r="AB6" s="435">
        <v>457.76</v>
      </c>
      <c r="AC6" s="117">
        <v>520.89</v>
      </c>
      <c r="AD6" s="117">
        <v>484.22</v>
      </c>
      <c r="AE6" s="117"/>
      <c r="AF6" s="811"/>
      <c r="AG6" s="36"/>
    </row>
    <row r="7" spans="1:33" customHeight="1" ht="13.5">
      <c r="A7" s="8"/>
      <c r="B7" s="802"/>
      <c r="C7" s="432"/>
      <c r="D7" s="42"/>
      <c r="E7" s="42"/>
      <c r="F7" s="42"/>
      <c r="G7" s="42"/>
      <c r="H7" s="42"/>
      <c r="I7" s="42"/>
      <c r="J7" s="42"/>
      <c r="K7" s="42"/>
      <c r="L7" s="42"/>
      <c r="M7" s="42"/>
      <c r="N7" s="433"/>
      <c r="O7" s="10"/>
      <c r="P7" s="432"/>
      <c r="Q7" s="42"/>
      <c r="R7" s="42"/>
      <c r="S7" s="437"/>
      <c r="T7" s="92"/>
      <c r="U7" s="92"/>
      <c r="V7" s="92"/>
      <c r="W7" s="330"/>
      <c r="X7" s="10"/>
      <c r="Y7" s="432"/>
      <c r="Z7" s="42"/>
      <c r="AA7" s="42"/>
      <c r="AB7" s="437"/>
      <c r="AC7" s="92"/>
      <c r="AD7" s="92"/>
      <c r="AE7" s="92"/>
      <c r="AF7" s="812"/>
      <c r="AG7" s="35"/>
    </row>
    <row r="8" spans="1:33" customHeight="1" ht="13.5">
      <c r="A8" s="8"/>
      <c r="B8" s="800" t="s">
        <v>62</v>
      </c>
      <c r="C8" s="432">
        <v>28.29</v>
      </c>
      <c r="D8" s="42">
        <v>42.56</v>
      </c>
      <c r="E8" s="42">
        <v>73.02</v>
      </c>
      <c r="F8" s="42">
        <v>84.54</v>
      </c>
      <c r="G8" s="42">
        <v>63.12</v>
      </c>
      <c r="H8" s="42">
        <v>41.36</v>
      </c>
      <c r="I8" s="42">
        <v>45.67</v>
      </c>
      <c r="J8" s="42">
        <v>161.56</v>
      </c>
      <c r="K8" s="42">
        <v>53.75</v>
      </c>
      <c r="L8" s="42">
        <v>94.94</v>
      </c>
      <c r="M8" s="42">
        <v>191.95</v>
      </c>
      <c r="N8" s="433"/>
      <c r="O8" s="10"/>
      <c r="P8" s="348">
        <v>12.24</v>
      </c>
      <c r="Q8" s="118">
        <v>55.12</v>
      </c>
      <c r="R8" s="118">
        <v>65.36</v>
      </c>
      <c r="S8" s="404">
        <v>191.95</v>
      </c>
      <c r="T8" s="119">
        <v>25.14</v>
      </c>
      <c r="U8" s="119">
        <v>253.05</v>
      </c>
      <c r="V8" s="119"/>
      <c r="W8" s="328"/>
      <c r="X8" s="10"/>
      <c r="Y8" s="348">
        <v>12.24</v>
      </c>
      <c r="Z8" s="118">
        <v>42.88</v>
      </c>
      <c r="AA8" s="118">
        <v>10.24</v>
      </c>
      <c r="AB8" s="404">
        <v>126.6</v>
      </c>
      <c r="AC8" s="119">
        <v>25.14</v>
      </c>
      <c r="AD8" s="119">
        <v>227.9</v>
      </c>
      <c r="AE8" s="119"/>
      <c r="AF8" s="810"/>
      <c r="AG8" s="35"/>
    </row>
    <row r="9" spans="1:33" customHeight="1" ht="13.5">
      <c r="A9" s="8"/>
      <c r="B9" s="800" t="s">
        <v>63</v>
      </c>
      <c r="C9" s="348">
        <v>-171.83</v>
      </c>
      <c r="D9" s="118">
        <v>-224.69</v>
      </c>
      <c r="E9" s="118">
        <v>-307.92</v>
      </c>
      <c r="F9" s="118">
        <v>-352.63</v>
      </c>
      <c r="G9" s="118">
        <v>-410.68</v>
      </c>
      <c r="H9" s="118">
        <v>-437.2</v>
      </c>
      <c r="I9" s="118">
        <v>-419.18</v>
      </c>
      <c r="J9" s="118">
        <v>-566.31</v>
      </c>
      <c r="K9" s="118">
        <v>-533.56</v>
      </c>
      <c r="L9" s="118">
        <v>-555.81</v>
      </c>
      <c r="M9" s="118">
        <v>-588.73</v>
      </c>
      <c r="N9" s="404"/>
      <c r="O9" s="10"/>
      <c r="P9" s="348">
        <v>-159.96</v>
      </c>
      <c r="Q9" s="118">
        <v>-292.67</v>
      </c>
      <c r="R9" s="118">
        <v>-434.91</v>
      </c>
      <c r="S9" s="404">
        <v>-588.73</v>
      </c>
      <c r="T9" s="119">
        <v>-161.3</v>
      </c>
      <c r="U9" s="119">
        <v>-296.97</v>
      </c>
      <c r="V9" s="119"/>
      <c r="W9" s="328"/>
      <c r="X9" s="10"/>
      <c r="Y9" s="348">
        <v>-159.96</v>
      </c>
      <c r="Z9" s="118">
        <v>-132.71</v>
      </c>
      <c r="AA9" s="118">
        <v>-142.24</v>
      </c>
      <c r="AB9" s="404">
        <v>-153.82</v>
      </c>
      <c r="AC9" s="119">
        <v>-161.3</v>
      </c>
      <c r="AD9" s="119">
        <v>-135.66</v>
      </c>
      <c r="AE9" s="119"/>
      <c r="AF9" s="810"/>
      <c r="AG9" s="35"/>
    </row>
    <row r="10" spans="1:33" customHeight="1" ht="13.5">
      <c r="A10" s="8"/>
      <c r="B10" s="950" t="s">
        <v>64</v>
      </c>
      <c r="C10" s="348">
        <v>-106.95</v>
      </c>
      <c r="D10" s="118">
        <v>-148.3</v>
      </c>
      <c r="E10" s="118">
        <v>-196.21</v>
      </c>
      <c r="F10" s="118">
        <v>-225.07</v>
      </c>
      <c r="G10" s="118">
        <v>-261.81</v>
      </c>
      <c r="H10" s="118">
        <v>-255.17</v>
      </c>
      <c r="I10" s="118">
        <v>-256.64</v>
      </c>
      <c r="J10" s="118">
        <v>-292.73</v>
      </c>
      <c r="K10" s="118">
        <v>-304.74</v>
      </c>
      <c r="L10" s="118">
        <v>-326.89</v>
      </c>
      <c r="M10" s="118">
        <v>-345.32</v>
      </c>
      <c r="N10" s="404"/>
      <c r="O10" s="10"/>
      <c r="P10" s="348">
        <v>-74.02</v>
      </c>
      <c r="Q10" s="118">
        <v>-159.65</v>
      </c>
      <c r="R10" s="118">
        <v>-248.91</v>
      </c>
      <c r="S10" s="404">
        <v>-345.32</v>
      </c>
      <c r="T10" s="119">
        <v>-71.39</v>
      </c>
      <c r="U10" s="119">
        <v>-147.5</v>
      </c>
      <c r="V10" s="119"/>
      <c r="W10" s="328"/>
      <c r="X10" s="10"/>
      <c r="Y10" s="348">
        <v>-74.02</v>
      </c>
      <c r="Z10" s="118">
        <v>-85.63</v>
      </c>
      <c r="AA10" s="118">
        <v>-89.26</v>
      </c>
      <c r="AB10" s="404">
        <v>-96.41</v>
      </c>
      <c r="AC10" s="119">
        <v>-71.39</v>
      </c>
      <c r="AD10" s="119">
        <v>-76.11</v>
      </c>
      <c r="AE10" s="119"/>
      <c r="AF10" s="810"/>
      <c r="AG10" s="35"/>
    </row>
    <row r="11" spans="1:33" customHeight="1" ht="13.5">
      <c r="A11" s="8"/>
      <c r="B11" s="950" t="s">
        <v>65</v>
      </c>
      <c r="C11" s="348">
        <v>-38.1</v>
      </c>
      <c r="D11" s="118">
        <v>-42.55</v>
      </c>
      <c r="E11" s="118">
        <v>-54.85</v>
      </c>
      <c r="F11" s="118">
        <v>-60.83</v>
      </c>
      <c r="G11" s="118">
        <v>-62.66</v>
      </c>
      <c r="H11" s="118">
        <v>-66.47</v>
      </c>
      <c r="I11" s="118">
        <v>-66.09</v>
      </c>
      <c r="J11" s="118">
        <v>-84.27</v>
      </c>
      <c r="K11" s="118">
        <v>-93.89</v>
      </c>
      <c r="L11" s="118">
        <v>-100.76</v>
      </c>
      <c r="M11" s="118">
        <v>-114.99</v>
      </c>
      <c r="N11" s="404"/>
      <c r="O11" s="10"/>
      <c r="P11" s="348">
        <v>-28.16</v>
      </c>
      <c r="Q11" s="118">
        <v>-56.98</v>
      </c>
      <c r="R11" s="118">
        <v>-84.11</v>
      </c>
      <c r="S11" s="404">
        <v>-114.99</v>
      </c>
      <c r="T11" s="119">
        <v>-32.11</v>
      </c>
      <c r="U11" s="119">
        <v>-63</v>
      </c>
      <c r="V11" s="119"/>
      <c r="W11" s="328"/>
      <c r="X11" s="10"/>
      <c r="Y11" s="348">
        <v>-28.16</v>
      </c>
      <c r="Z11" s="118">
        <v>-28.81</v>
      </c>
      <c r="AA11" s="118">
        <v>-27.14</v>
      </c>
      <c r="AB11" s="404">
        <v>-30.88</v>
      </c>
      <c r="AC11" s="119">
        <v>-32.11</v>
      </c>
      <c r="AD11" s="119">
        <v>-30.9</v>
      </c>
      <c r="AE11" s="119"/>
      <c r="AF11" s="810"/>
      <c r="AG11" s="35"/>
    </row>
    <row r="12" spans="1:33" customHeight="1" ht="13.5">
      <c r="A12" s="8"/>
      <c r="B12" s="950" t="s">
        <v>66</v>
      </c>
      <c r="C12" s="348">
        <v>-26.78</v>
      </c>
      <c r="D12" s="118">
        <v>-33.84</v>
      </c>
      <c r="E12" s="118">
        <v>-56.87</v>
      </c>
      <c r="F12" s="118">
        <v>-66.73</v>
      </c>
      <c r="G12" s="118">
        <v>-86.21</v>
      </c>
      <c r="H12" s="118">
        <v>-115.56</v>
      </c>
      <c r="I12" s="118">
        <v>-96.44</v>
      </c>
      <c r="J12" s="118">
        <v>-189.32</v>
      </c>
      <c r="K12" s="118">
        <v>-134.92</v>
      </c>
      <c r="L12" s="118">
        <v>-128.16</v>
      </c>
      <c r="M12" s="118">
        <v>-128.43</v>
      </c>
      <c r="N12" s="404"/>
      <c r="O12" s="10"/>
      <c r="P12" s="348">
        <v>-57.78</v>
      </c>
      <c r="Q12" s="118">
        <v>-76.05</v>
      </c>
      <c r="R12" s="118">
        <v>-101.89</v>
      </c>
      <c r="S12" s="404">
        <v>-128.43</v>
      </c>
      <c r="T12" s="119">
        <v>-57.81</v>
      </c>
      <c r="U12" s="119">
        <v>-86.47</v>
      </c>
      <c r="V12" s="119"/>
      <c r="W12" s="328"/>
      <c r="X12" s="10"/>
      <c r="Y12" s="348">
        <v>-57.78</v>
      </c>
      <c r="Z12" s="118">
        <v>-18.27</v>
      </c>
      <c r="AA12" s="118">
        <v>-25.84</v>
      </c>
      <c r="AB12" s="404">
        <v>-26.53</v>
      </c>
      <c r="AC12" s="119">
        <v>-57.81</v>
      </c>
      <c r="AD12" s="119">
        <v>-28.66</v>
      </c>
      <c r="AE12" s="119"/>
      <c r="AF12" s="810"/>
      <c r="AG12" s="35"/>
    </row>
    <row r="13" spans="1:33" customHeight="1" ht="13.5" s="2" customFormat="1">
      <c r="A13" s="11"/>
      <c r="B13" s="801"/>
      <c r="C13" s="2"/>
      <c r="D13" s="2"/>
      <c r="E13" s="2"/>
      <c r="F13" s="2"/>
      <c r="G13" s="2"/>
      <c r="H13" s="115"/>
      <c r="I13" s="115"/>
      <c r="J13" s="115"/>
      <c r="K13" s="115"/>
      <c r="L13" s="115"/>
      <c r="M13" s="115"/>
      <c r="N13" s="435"/>
      <c r="O13" s="12"/>
      <c r="P13" s="434"/>
      <c r="Q13" s="115"/>
      <c r="R13" s="115"/>
      <c r="S13" s="435"/>
      <c r="T13" s="117"/>
      <c r="U13" s="117"/>
      <c r="V13" s="117"/>
      <c r="W13" s="329"/>
      <c r="X13" s="12"/>
      <c r="Y13" s="434"/>
      <c r="Z13" s="115"/>
      <c r="AA13" s="115"/>
      <c r="AB13" s="435"/>
      <c r="AC13" s="117"/>
      <c r="AD13" s="117"/>
      <c r="AE13" s="117"/>
      <c r="AF13" s="811"/>
      <c r="AG13" s="36"/>
    </row>
    <row r="14" spans="1:33" customHeight="1" ht="13.5" s="2" customFormat="1">
      <c r="A14" s="11"/>
      <c r="B14" s="804" t="s">
        <v>32</v>
      </c>
      <c r="C14" s="434">
        <v>437.88</v>
      </c>
      <c r="D14" s="115">
        <v>542.55</v>
      </c>
      <c r="E14" s="115">
        <v>712.75</v>
      </c>
      <c r="F14" s="115">
        <v>800.74</v>
      </c>
      <c r="G14" s="115">
        <v>937.58</v>
      </c>
      <c r="H14" s="115">
        <v>920.51</v>
      </c>
      <c r="I14" s="115">
        <v>903.2</v>
      </c>
      <c r="J14" s="115">
        <v>1142.29</v>
      </c>
      <c r="K14" s="115">
        <v>1170.95</v>
      </c>
      <c r="L14" s="115">
        <v>1366.32</v>
      </c>
      <c r="M14" s="115">
        <v>1299.91</v>
      </c>
      <c r="N14" s="435"/>
      <c r="O14" s="12"/>
      <c r="P14" s="434">
        <v>380.65</v>
      </c>
      <c r="Q14" s="115">
        <v>685.83</v>
      </c>
      <c r="R14" s="115">
        <v>869.38</v>
      </c>
      <c r="S14" s="435">
        <v>1299.91</v>
      </c>
      <c r="T14" s="117">
        <v>384.73</v>
      </c>
      <c r="U14" s="117">
        <v>961.19</v>
      </c>
      <c r="V14" s="117"/>
      <c r="W14" s="329"/>
      <c r="X14" s="12"/>
      <c r="Y14" s="434">
        <v>380.65</v>
      </c>
      <c r="Z14" s="115">
        <v>305.18</v>
      </c>
      <c r="AA14" s="115">
        <v>183.55</v>
      </c>
      <c r="AB14" s="435">
        <v>430.54</v>
      </c>
      <c r="AC14" s="117">
        <v>384.73</v>
      </c>
      <c r="AD14" s="117">
        <v>576.46</v>
      </c>
      <c r="AE14" s="117"/>
      <c r="AF14" s="811"/>
      <c r="AG14" s="36"/>
    </row>
    <row r="15" spans="1:33" customHeight="1" ht="13.5">
      <c r="A15" s="8"/>
      <c r="B15" s="805" t="s">
        <v>67</v>
      </c>
      <c r="C15" s="1000">
        <f>+C14/C6</f>
        <v>0.75312166764129</v>
      </c>
      <c r="D15" s="1001">
        <f>+D14/D6</f>
        <v>0.7486752773638</v>
      </c>
      <c r="E15" s="1001">
        <f>+E14/E6</f>
        <v>0.75212367435235</v>
      </c>
      <c r="F15" s="1001">
        <f>+F14/F6</f>
        <v>0.74917433081033</v>
      </c>
      <c r="G15" s="1001">
        <f>+G14/G6</f>
        <v>0.72954907987394</v>
      </c>
      <c r="H15" s="1001">
        <f>+H14/H6</f>
        <v>0.6992897025867</v>
      </c>
      <c r="I15" s="1001">
        <f>+I14/I6</f>
        <v>0.7074433504868</v>
      </c>
      <c r="J15" s="1001">
        <f>+J14/J6</f>
        <v>0.73836656863062</v>
      </c>
      <c r="K15" s="1001">
        <f>+K14/K6</f>
        <v>0.70933994039109</v>
      </c>
      <c r="L15" s="1001">
        <f>+L14/L6</f>
        <v>0.74777116774939</v>
      </c>
      <c r="M15" s="1001">
        <v>0.77</v>
      </c>
      <c r="N15" s="1002"/>
      <c r="O15" s="58"/>
      <c r="P15" s="1000">
        <f>+P14/P6</f>
        <v>0.72042318829608</v>
      </c>
      <c r="Q15" s="1001">
        <f>+Q14/Q6</f>
        <v>0.74273863414845</v>
      </c>
      <c r="R15" s="1001">
        <f>+R14/R6</f>
        <v>0.70171841831258</v>
      </c>
      <c r="S15" s="1003">
        <f>+S14/S6</f>
        <v>0.76614466991613</v>
      </c>
      <c r="T15" s="1004">
        <f>+T14/T6</f>
        <v>0.73860124018507</v>
      </c>
      <c r="U15" s="117">
        <v>0.96</v>
      </c>
      <c r="V15" s="117"/>
      <c r="W15" s="1005"/>
      <c r="X15" s="58"/>
      <c r="Y15" s="1000">
        <f>+Y14/Y6</f>
        <v>0.72042318829608</v>
      </c>
      <c r="Z15" s="1001">
        <f>+Z14/Z6</f>
        <v>0.77256847754544</v>
      </c>
      <c r="AA15" s="1001">
        <f>+AA14/AA6</f>
        <v>0.58168277610521</v>
      </c>
      <c r="AB15" s="1003">
        <f>+AB14/AB6</f>
        <v>0.94053652569032</v>
      </c>
      <c r="AC15" s="1004">
        <f>+AC14/AC6</f>
        <v>0.73860124018507</v>
      </c>
      <c r="AD15" s="117">
        <v>1.19</v>
      </c>
      <c r="AE15" s="117"/>
      <c r="AF15" s="814"/>
      <c r="AG15" s="35"/>
    </row>
    <row r="16" spans="1:33" customHeight="1" ht="13.5">
      <c r="A16" s="8"/>
      <c r="B16" s="803"/>
      <c r="C16" s="432"/>
      <c r="D16" s="42"/>
      <c r="E16" s="42"/>
      <c r="F16" s="42"/>
      <c r="G16" s="42"/>
      <c r="H16" s="42"/>
      <c r="I16" s="42"/>
      <c r="J16" s="42"/>
      <c r="K16" s="42"/>
      <c r="L16" s="42"/>
      <c r="M16" s="42"/>
      <c r="N16" s="433"/>
      <c r="O16" s="10"/>
      <c r="P16" s="432"/>
      <c r="Q16" s="42"/>
      <c r="R16" s="42"/>
      <c r="S16" s="437"/>
      <c r="T16" s="92"/>
      <c r="U16" s="92"/>
      <c r="V16" s="92"/>
      <c r="W16" s="330"/>
      <c r="X16" s="10"/>
      <c r="Y16" s="432"/>
      <c r="Z16" s="42"/>
      <c r="AA16" s="42"/>
      <c r="AB16" s="437"/>
      <c r="AC16" s="92"/>
      <c r="AD16" s="92"/>
      <c r="AE16" s="92"/>
      <c r="AF16" s="812"/>
      <c r="AG16" s="35"/>
    </row>
    <row r="17" spans="1:33" customHeight="1" ht="13.5">
      <c r="A17" s="8"/>
      <c r="B17" s="803" t="s">
        <v>68</v>
      </c>
      <c r="C17" s="348">
        <v>0.81</v>
      </c>
      <c r="D17" s="118">
        <v>0.18</v>
      </c>
      <c r="E17" s="118">
        <v>0.16</v>
      </c>
      <c r="F17" s="118">
        <v>0.27</v>
      </c>
      <c r="G17" s="118">
        <v>0</v>
      </c>
      <c r="H17" s="118">
        <v>-1.29</v>
      </c>
      <c r="I17" s="118">
        <v>-0.02</v>
      </c>
      <c r="J17" s="118">
        <v>0.17</v>
      </c>
      <c r="K17" s="118">
        <v>-4.7</v>
      </c>
      <c r="L17" s="118">
        <v>0.19</v>
      </c>
      <c r="M17" s="118">
        <v>-0.33</v>
      </c>
      <c r="N17" s="404"/>
      <c r="O17" s="10"/>
      <c r="P17" s="348">
        <v>-0.06</v>
      </c>
      <c r="Q17" s="118">
        <v>-0.28</v>
      </c>
      <c r="R17" s="118">
        <v>-0.34</v>
      </c>
      <c r="S17" s="404">
        <v>-0.33</v>
      </c>
      <c r="T17" s="119">
        <v>-0.06</v>
      </c>
      <c r="U17" s="119">
        <v>-0.27</v>
      </c>
      <c r="V17" s="119"/>
      <c r="W17" s="328"/>
      <c r="X17" s="10"/>
      <c r="Y17" s="348">
        <v>-0.06</v>
      </c>
      <c r="Z17" s="118">
        <v>-0.22</v>
      </c>
      <c r="AA17" s="118">
        <v>-0.06</v>
      </c>
      <c r="AB17" s="404">
        <v>0.01</v>
      </c>
      <c r="AC17" s="119">
        <v>-0.06</v>
      </c>
      <c r="AD17" s="119">
        <v>-0.21</v>
      </c>
      <c r="AE17" s="119"/>
      <c r="AF17" s="810"/>
      <c r="AG17" s="35"/>
    </row>
    <row r="18" spans="1:33" customHeight="1" ht="13.5">
      <c r="A18" s="8"/>
      <c r="B18" s="803" t="s">
        <v>69</v>
      </c>
      <c r="C18" s="348">
        <v>-207.76</v>
      </c>
      <c r="D18" s="118">
        <v>-314.35</v>
      </c>
      <c r="E18" s="118">
        <v>-434.4</v>
      </c>
      <c r="F18" s="118">
        <v>-468.49</v>
      </c>
      <c r="G18" s="118">
        <v>-502.71</v>
      </c>
      <c r="H18" s="118">
        <v>-464.67</v>
      </c>
      <c r="I18" s="118">
        <v>-499.78</v>
      </c>
      <c r="J18" s="118">
        <v>-587.47</v>
      </c>
      <c r="K18" s="118">
        <v>-624.5</v>
      </c>
      <c r="L18" s="118">
        <v>-582.87</v>
      </c>
      <c r="M18" s="118">
        <v>-562.04</v>
      </c>
      <c r="N18" s="404"/>
      <c r="O18" s="10"/>
      <c r="P18" s="348">
        <v>-132.13</v>
      </c>
      <c r="Q18" s="118">
        <v>-266.93</v>
      </c>
      <c r="R18" s="118">
        <v>-409.15</v>
      </c>
      <c r="S18" s="404">
        <v>-562.04</v>
      </c>
      <c r="T18" s="119">
        <v>-156.31</v>
      </c>
      <c r="U18" s="119">
        <v>-302.18</v>
      </c>
      <c r="V18" s="119"/>
      <c r="W18" s="328"/>
      <c r="X18" s="10"/>
      <c r="Y18" s="348">
        <v>-132.13</v>
      </c>
      <c r="Z18" s="118">
        <v>-134.8</v>
      </c>
      <c r="AA18" s="118">
        <v>-142.22</v>
      </c>
      <c r="AB18" s="404">
        <v>-152.89</v>
      </c>
      <c r="AC18" s="119">
        <v>-156.31</v>
      </c>
      <c r="AD18" s="119">
        <v>-145.87</v>
      </c>
      <c r="AE18" s="119"/>
      <c r="AF18" s="810"/>
      <c r="AG18" s="35"/>
    </row>
    <row r="19" spans="1:33" customHeight="1" ht="13.5">
      <c r="A19" s="8"/>
      <c r="B19" s="803" t="s">
        <v>70</v>
      </c>
      <c r="C19" s="348">
        <v>0.7</v>
      </c>
      <c r="D19" s="118">
        <v>2.4</v>
      </c>
      <c r="E19" s="118">
        <v>11.41</v>
      </c>
      <c r="F19" s="118">
        <v>14.99</v>
      </c>
      <c r="G19" s="118">
        <v>15.23</v>
      </c>
      <c r="H19" s="118">
        <v>18.47</v>
      </c>
      <c r="I19" s="118">
        <v>19.02</v>
      </c>
      <c r="J19" s="118">
        <v>22.84</v>
      </c>
      <c r="K19" s="118">
        <v>22.21</v>
      </c>
      <c r="L19" s="118">
        <v>19.51</v>
      </c>
      <c r="M19" s="118">
        <v>16.16</v>
      </c>
      <c r="N19" s="404"/>
      <c r="O19" s="10"/>
      <c r="P19" s="348">
        <v>3.89</v>
      </c>
      <c r="Q19" s="118">
        <v>7.89</v>
      </c>
      <c r="R19" s="118">
        <v>11.98</v>
      </c>
      <c r="S19" s="404">
        <v>16.16</v>
      </c>
      <c r="T19" s="119">
        <v>4.51</v>
      </c>
      <c r="U19" s="119">
        <v>8.7</v>
      </c>
      <c r="V19" s="119"/>
      <c r="W19" s="328"/>
      <c r="X19" s="10"/>
      <c r="Y19" s="348">
        <v>3.89</v>
      </c>
      <c r="Z19" s="118">
        <v>4</v>
      </c>
      <c r="AA19" s="118">
        <v>4.09</v>
      </c>
      <c r="AB19" s="404">
        <v>4.18</v>
      </c>
      <c r="AC19" s="119">
        <v>4.51</v>
      </c>
      <c r="AD19" s="119">
        <v>4.2</v>
      </c>
      <c r="AE19" s="119"/>
      <c r="AF19" s="810"/>
      <c r="AG19" s="35"/>
    </row>
    <row r="20" spans="1:33" customHeight="1" ht="13.5">
      <c r="A20" s="8"/>
      <c r="B20" s="803"/>
      <c r="C20" s="348"/>
      <c r="D20" s="118"/>
      <c r="E20" s="118"/>
      <c r="F20" s="118"/>
      <c r="G20" s="118"/>
      <c r="H20" s="118"/>
      <c r="I20" s="118"/>
      <c r="J20" s="118"/>
      <c r="K20" s="118"/>
      <c r="L20" s="118"/>
      <c r="M20" s="118"/>
      <c r="N20" s="404"/>
      <c r="O20" s="10"/>
      <c r="P20" s="436"/>
      <c r="Q20" s="41"/>
      <c r="R20" s="41"/>
      <c r="S20" s="437"/>
      <c r="T20" s="91"/>
      <c r="U20" s="91"/>
      <c r="V20" s="91"/>
      <c r="W20" s="331"/>
      <c r="X20" s="10"/>
      <c r="Y20" s="436"/>
      <c r="Z20" s="41"/>
      <c r="AA20" s="41"/>
      <c r="AB20" s="437"/>
      <c r="AC20" s="91"/>
      <c r="AD20" s="91"/>
      <c r="AE20" s="91"/>
      <c r="AF20" s="813"/>
      <c r="AG20" s="35"/>
    </row>
    <row r="21" spans="1:33" customHeight="1" ht="13.5" s="2" customFormat="1">
      <c r="A21" s="11"/>
      <c r="B21" s="804" t="s">
        <v>34</v>
      </c>
      <c r="C21" s="434">
        <v>231.62</v>
      </c>
      <c r="D21" s="115">
        <v>230.79</v>
      </c>
      <c r="E21" s="115">
        <v>289.91</v>
      </c>
      <c r="F21" s="115">
        <v>347.5</v>
      </c>
      <c r="G21" s="115">
        <v>450.11</v>
      </c>
      <c r="H21" s="115">
        <v>473.02</v>
      </c>
      <c r="I21" s="115">
        <v>422.41</v>
      </c>
      <c r="J21" s="115">
        <v>577.84</v>
      </c>
      <c r="K21" s="115">
        <v>563.96</v>
      </c>
      <c r="L21" s="115">
        <v>803.14</v>
      </c>
      <c r="M21" s="115">
        <v>753.7</v>
      </c>
      <c r="N21" s="435"/>
      <c r="O21" s="12"/>
      <c r="P21" s="434">
        <v>252.35</v>
      </c>
      <c r="Q21" s="115">
        <v>426.51</v>
      </c>
      <c r="R21" s="115">
        <v>471.87</v>
      </c>
      <c r="S21" s="435">
        <v>753.7</v>
      </c>
      <c r="T21" s="117">
        <v>232.87</v>
      </c>
      <c r="U21" s="117">
        <v>667.45</v>
      </c>
      <c r="V21" s="117"/>
      <c r="W21" s="329"/>
      <c r="X21" s="12"/>
      <c r="Y21" s="434">
        <v>252.35</v>
      </c>
      <c r="Z21" s="115">
        <v>174.16</v>
      </c>
      <c r="AA21" s="115">
        <v>45.36</v>
      </c>
      <c r="AB21" s="435">
        <v>281.83</v>
      </c>
      <c r="AC21" s="117">
        <v>232.87</v>
      </c>
      <c r="AD21" s="117">
        <v>434.58</v>
      </c>
      <c r="AE21" s="117"/>
      <c r="AF21" s="811"/>
      <c r="AG21" s="36"/>
    </row>
    <row r="22" spans="1:33" customHeight="1" ht="13.5">
      <c r="A22" s="8"/>
      <c r="B22" s="806"/>
      <c r="C22" s="438"/>
      <c r="D22" s="43"/>
      <c r="E22" s="43"/>
      <c r="F22" s="43"/>
      <c r="G22" s="43"/>
      <c r="H22" s="43"/>
      <c r="I22" s="43"/>
      <c r="J22" s="43"/>
      <c r="K22" s="43"/>
      <c r="L22" s="43"/>
      <c r="M22" s="43"/>
      <c r="N22" s="439"/>
      <c r="O22" s="10"/>
      <c r="P22" s="441"/>
      <c r="Q22" s="94"/>
      <c r="R22" s="94"/>
      <c r="S22" s="437"/>
      <c r="T22" s="93"/>
      <c r="U22" s="93"/>
      <c r="V22" s="93"/>
      <c r="W22" s="332"/>
      <c r="X22" s="10"/>
      <c r="Y22" s="441"/>
      <c r="Z22" s="94"/>
      <c r="AA22" s="94"/>
      <c r="AB22" s="437"/>
      <c r="AC22" s="93"/>
      <c r="AD22" s="93"/>
      <c r="AE22" s="93"/>
      <c r="AF22" s="815"/>
      <c r="AG22" s="35"/>
    </row>
    <row r="23" spans="1:33" customHeight="1" ht="13.5">
      <c r="A23" s="8"/>
      <c r="B23" s="803" t="s">
        <v>71</v>
      </c>
      <c r="C23" s="348">
        <v>-74.86</v>
      </c>
      <c r="D23" s="118">
        <v>-72.17</v>
      </c>
      <c r="E23" s="118">
        <v>-174.15</v>
      </c>
      <c r="F23" s="118">
        <v>-233.63</v>
      </c>
      <c r="G23" s="118">
        <v>-274.85</v>
      </c>
      <c r="H23" s="118">
        <v>-261.71</v>
      </c>
      <c r="I23" s="118">
        <v>-249.88</v>
      </c>
      <c r="J23" s="118">
        <v>-285.48</v>
      </c>
      <c r="K23" s="118">
        <v>-350.09</v>
      </c>
      <c r="L23" s="118">
        <v>-301.58</v>
      </c>
      <c r="M23" s="118">
        <v>-219.74</v>
      </c>
      <c r="N23" s="440"/>
      <c r="O23" s="107"/>
      <c r="P23" s="348">
        <v>-53.28</v>
      </c>
      <c r="Q23" s="118">
        <v>-132.84</v>
      </c>
      <c r="R23" s="118">
        <v>-219.17</v>
      </c>
      <c r="S23" s="404">
        <v>-219.74</v>
      </c>
      <c r="T23" s="119">
        <v>-95.67</v>
      </c>
      <c r="U23" s="119">
        <v>-188.63</v>
      </c>
      <c r="V23" s="119"/>
      <c r="W23" s="328"/>
      <c r="X23" s="95"/>
      <c r="Y23" s="348">
        <v>-53.28</v>
      </c>
      <c r="Z23" s="118">
        <v>-79.56</v>
      </c>
      <c r="AA23" s="118">
        <v>-86.33</v>
      </c>
      <c r="AB23" s="404">
        <v>-0.56</v>
      </c>
      <c r="AC23" s="119">
        <v>-95.67</v>
      </c>
      <c r="AD23" s="119">
        <v>-92.96</v>
      </c>
      <c r="AE23" s="119"/>
      <c r="AF23" s="810"/>
      <c r="AG23" s="35"/>
    </row>
    <row r="24" spans="1:33" customHeight="1" ht="13.5">
      <c r="A24" s="8"/>
      <c r="B24" s="803" t="s">
        <v>72</v>
      </c>
      <c r="C24" s="432">
        <v>4.44</v>
      </c>
      <c r="D24" s="42">
        <v>3.92</v>
      </c>
      <c r="E24" s="42">
        <v>5.04</v>
      </c>
      <c r="F24" s="42">
        <v>4.8</v>
      </c>
      <c r="G24" s="42">
        <v>6.83</v>
      </c>
      <c r="H24" s="42">
        <v>14.73</v>
      </c>
      <c r="I24" s="42">
        <v>21.76</v>
      </c>
      <c r="J24" s="118">
        <v>-1.52</v>
      </c>
      <c r="K24" s="118">
        <v>-0.18</v>
      </c>
      <c r="L24" s="118">
        <v>2.71</v>
      </c>
      <c r="M24" s="118">
        <v>1.65</v>
      </c>
      <c r="N24" s="433"/>
      <c r="O24" s="10"/>
      <c r="P24" s="348">
        <v>0.61</v>
      </c>
      <c r="Q24" s="118">
        <v>1.04</v>
      </c>
      <c r="R24" s="118">
        <v>1.65</v>
      </c>
      <c r="S24" s="404">
        <v>1.65</v>
      </c>
      <c r="T24" s="119">
        <v>2.34</v>
      </c>
      <c r="U24" s="119">
        <v>3.85</v>
      </c>
      <c r="V24" s="119"/>
      <c r="W24" s="328"/>
      <c r="X24" s="10"/>
      <c r="Y24" s="348">
        <v>0.61</v>
      </c>
      <c r="Z24" s="118">
        <v>0.42</v>
      </c>
      <c r="AA24" s="118">
        <v>0.62</v>
      </c>
      <c r="AB24" s="404">
        <v>0</v>
      </c>
      <c r="AC24" s="119">
        <v>2.34</v>
      </c>
      <c r="AD24" s="119">
        <v>1.51</v>
      </c>
      <c r="AE24" s="119"/>
      <c r="AF24" s="810"/>
      <c r="AG24" s="35"/>
    </row>
    <row r="25" spans="1:33" customHeight="1" ht="13.5">
      <c r="A25" s="8"/>
      <c r="B25" s="803"/>
      <c r="C25" s="436"/>
      <c r="D25" s="41"/>
      <c r="E25" s="41"/>
      <c r="F25" s="41"/>
      <c r="G25" s="41"/>
      <c r="H25" s="41"/>
      <c r="I25" s="41"/>
      <c r="J25" s="41"/>
      <c r="K25" s="41"/>
      <c r="L25" s="41"/>
      <c r="M25" s="41"/>
      <c r="N25" s="437"/>
      <c r="O25" s="10"/>
      <c r="P25" s="436"/>
      <c r="Q25" s="41"/>
      <c r="R25" s="41"/>
      <c r="S25" s="437"/>
      <c r="T25" s="91"/>
      <c r="U25" s="91"/>
      <c r="V25" s="91"/>
      <c r="W25" s="331"/>
      <c r="X25" s="10"/>
      <c r="Y25" s="436"/>
      <c r="Z25" s="41"/>
      <c r="AA25" s="41"/>
      <c r="AB25" s="437"/>
      <c r="AC25" s="91"/>
      <c r="AD25" s="91"/>
      <c r="AE25" s="91"/>
      <c r="AF25" s="813"/>
      <c r="AG25" s="35"/>
    </row>
    <row r="26" spans="1:33" customHeight="1" ht="13.5" s="2" customFormat="1">
      <c r="A26" s="11"/>
      <c r="B26" s="804" t="s">
        <v>73</v>
      </c>
      <c r="C26" s="436">
        <v>161.2</v>
      </c>
      <c r="D26" s="41">
        <v>162.54</v>
      </c>
      <c r="E26" s="41">
        <v>120.8</v>
      </c>
      <c r="F26" s="41">
        <v>118.66</v>
      </c>
      <c r="G26" s="41">
        <v>182.09</v>
      </c>
      <c r="H26" s="41">
        <v>226.03</v>
      </c>
      <c r="I26" s="41">
        <v>194.29</v>
      </c>
      <c r="J26" s="41">
        <v>290.84</v>
      </c>
      <c r="K26" s="41">
        <v>213.68</v>
      </c>
      <c r="L26" s="41">
        <v>504.27</v>
      </c>
      <c r="M26" s="41">
        <v>535.61</v>
      </c>
      <c r="N26" s="435"/>
      <c r="O26" s="12"/>
      <c r="P26" s="434">
        <v>199.68</v>
      </c>
      <c r="Q26" s="115">
        <v>294.71</v>
      </c>
      <c r="R26" s="115">
        <v>254.35</v>
      </c>
      <c r="S26" s="435">
        <v>535.61</v>
      </c>
      <c r="T26" s="117">
        <v>139.54</v>
      </c>
      <c r="U26" s="117">
        <v>482.67</v>
      </c>
      <c r="V26" s="117"/>
      <c r="W26" s="329"/>
      <c r="X26" s="12"/>
      <c r="Y26" s="434">
        <v>199.68</v>
      </c>
      <c r="Z26" s="115">
        <v>95.03</v>
      </c>
      <c r="AA26" s="115">
        <v>-40.35</v>
      </c>
      <c r="AB26" s="435">
        <v>281.26</v>
      </c>
      <c r="AC26" s="117">
        <v>139.54</v>
      </c>
      <c r="AD26" s="117">
        <v>343.13</v>
      </c>
      <c r="AE26" s="117"/>
      <c r="AF26" s="811"/>
      <c r="AG26" s="36"/>
    </row>
    <row r="27" spans="1:33" customHeight="1" ht="13.5">
      <c r="A27" s="8"/>
      <c r="B27" s="806"/>
      <c r="C27" s="436"/>
      <c r="D27" s="41"/>
      <c r="E27" s="41"/>
      <c r="F27" s="41"/>
      <c r="G27" s="41"/>
      <c r="H27" s="41"/>
      <c r="I27" s="41"/>
      <c r="J27" s="41"/>
      <c r="K27" s="41"/>
      <c r="L27" s="41"/>
      <c r="M27" s="41"/>
      <c r="N27" s="437"/>
      <c r="O27" s="10"/>
      <c r="P27" s="436"/>
      <c r="Q27" s="41"/>
      <c r="R27" s="41"/>
      <c r="S27" s="437"/>
      <c r="T27" s="91"/>
      <c r="U27" s="91"/>
      <c r="V27" s="91"/>
      <c r="W27" s="331"/>
      <c r="X27" s="10"/>
      <c r="Y27" s="436"/>
      <c r="Z27" s="41"/>
      <c r="AA27" s="41"/>
      <c r="AB27" s="437"/>
      <c r="AC27" s="91"/>
      <c r="AD27" s="91"/>
      <c r="AE27" s="91"/>
      <c r="AF27" s="813"/>
      <c r="AG27" s="35"/>
    </row>
    <row r="28" spans="1:33" customHeight="1" ht="13.5">
      <c r="A28" s="8"/>
      <c r="B28" s="803" t="s">
        <v>74</v>
      </c>
      <c r="C28" s="348">
        <v>-48.98</v>
      </c>
      <c r="D28" s="118">
        <v>-44.75</v>
      </c>
      <c r="E28" s="118">
        <v>-37.76</v>
      </c>
      <c r="F28" s="118">
        <v>-28.04</v>
      </c>
      <c r="G28" s="118">
        <v>-46.04</v>
      </c>
      <c r="H28" s="118">
        <v>-56.91</v>
      </c>
      <c r="I28" s="118">
        <v>-16.4</v>
      </c>
      <c r="J28" s="118">
        <v>-45.35</v>
      </c>
      <c r="K28" s="118">
        <v>-37.57</v>
      </c>
      <c r="L28" s="118">
        <v>-48.06</v>
      </c>
      <c r="M28" s="118">
        <v>-63.44</v>
      </c>
      <c r="N28" s="404"/>
      <c r="O28" s="10"/>
      <c r="P28" s="348">
        <v>-42.85</v>
      </c>
      <c r="Q28" s="118">
        <v>-54.55</v>
      </c>
      <c r="R28" s="118">
        <v>-25.23</v>
      </c>
      <c r="S28" s="404">
        <v>-63.44</v>
      </c>
      <c r="T28" s="119">
        <v>-38.34</v>
      </c>
      <c r="U28" s="119">
        <v>-49.04</v>
      </c>
      <c r="V28" s="119"/>
      <c r="W28" s="328"/>
      <c r="X28" s="10"/>
      <c r="Y28" s="348">
        <v>-42.85</v>
      </c>
      <c r="Z28" s="118">
        <v>-11.7</v>
      </c>
      <c r="AA28" s="118">
        <v>29.32</v>
      </c>
      <c r="AB28" s="404">
        <v>-38.21</v>
      </c>
      <c r="AC28" s="119">
        <v>-38.34</v>
      </c>
      <c r="AD28" s="119">
        <v>-10.7</v>
      </c>
      <c r="AE28" s="119"/>
      <c r="AF28" s="810"/>
      <c r="AG28" s="35"/>
    </row>
    <row r="29" spans="1:33" customHeight="1" ht="13.5">
      <c r="A29" s="8"/>
      <c r="B29" s="803"/>
      <c r="C29" s="432"/>
      <c r="D29" s="42"/>
      <c r="E29" s="42"/>
      <c r="F29" s="42"/>
      <c r="G29" s="42"/>
      <c r="H29" s="42"/>
      <c r="I29" s="42"/>
      <c r="J29" s="42"/>
      <c r="K29" s="42"/>
      <c r="L29" s="42"/>
      <c r="M29" s="42"/>
      <c r="N29" s="433"/>
      <c r="O29" s="10"/>
      <c r="P29" s="432"/>
      <c r="Q29" s="42"/>
      <c r="R29" s="42"/>
      <c r="S29" s="433"/>
      <c r="T29" s="92"/>
      <c r="U29" s="92"/>
      <c r="V29" s="92"/>
      <c r="W29" s="330"/>
      <c r="X29" s="10"/>
      <c r="Y29" s="432"/>
      <c r="Z29" s="42"/>
      <c r="AA29" s="42"/>
      <c r="AB29" s="433"/>
      <c r="AC29" s="92"/>
      <c r="AD29" s="92"/>
      <c r="AE29" s="92"/>
      <c r="AF29" s="812"/>
      <c r="AG29" s="35"/>
    </row>
    <row r="30" spans="1:33" customHeight="1" ht="13.5">
      <c r="A30" s="8"/>
      <c r="B30" s="807" t="s">
        <v>75</v>
      </c>
      <c r="C30" s="348">
        <v>112.22</v>
      </c>
      <c r="D30" s="118">
        <v>117.79</v>
      </c>
      <c r="E30" s="118">
        <v>83.04</v>
      </c>
      <c r="F30" s="118">
        <v>90.62</v>
      </c>
      <c r="G30" s="118">
        <v>136.05</v>
      </c>
      <c r="H30" s="118">
        <v>169.13</v>
      </c>
      <c r="I30" s="118">
        <v>177.89</v>
      </c>
      <c r="J30" s="118">
        <v>245.49</v>
      </c>
      <c r="K30" s="118">
        <v>176.11</v>
      </c>
      <c r="L30" s="118">
        <v>456.21</v>
      </c>
      <c r="M30" s="118">
        <v>472.17</v>
      </c>
      <c r="N30" s="404"/>
      <c r="O30" s="10"/>
      <c r="P30" s="348">
        <v>156.83</v>
      </c>
      <c r="Q30" s="118">
        <v>240.16</v>
      </c>
      <c r="R30" s="118">
        <v>229.12</v>
      </c>
      <c r="S30" s="404">
        <v>472.17</v>
      </c>
      <c r="T30" s="119">
        <v>101.2</v>
      </c>
      <c r="U30" s="119">
        <v>433.62</v>
      </c>
      <c r="V30" s="119"/>
      <c r="W30" s="328"/>
      <c r="X30" s="10"/>
      <c r="Y30" s="348">
        <v>156.83</v>
      </c>
      <c r="Z30" s="118">
        <v>83.33</v>
      </c>
      <c r="AA30" s="118">
        <v>-11.04</v>
      </c>
      <c r="AB30" s="404">
        <v>243.05</v>
      </c>
      <c r="AC30" s="119">
        <v>101.2</v>
      </c>
      <c r="AD30" s="119">
        <v>332.42</v>
      </c>
      <c r="AE30" s="119"/>
      <c r="AF30" s="810"/>
      <c r="AG30" s="35"/>
    </row>
    <row r="31" spans="1:33" customHeight="1" ht="13.5">
      <c r="A31" s="8"/>
      <c r="B31" s="803"/>
      <c r="C31" s="436"/>
      <c r="D31" s="41"/>
      <c r="E31" s="41"/>
      <c r="F31" s="41"/>
      <c r="G31" s="41"/>
      <c r="H31" s="41"/>
      <c r="I31" s="41"/>
      <c r="J31" s="41"/>
      <c r="K31" s="41"/>
      <c r="L31" s="41"/>
      <c r="M31" s="41"/>
      <c r="N31" s="437"/>
      <c r="O31" s="10"/>
      <c r="P31" s="436"/>
      <c r="Q31" s="41"/>
      <c r="R31" s="41"/>
      <c r="S31" s="437"/>
      <c r="T31" s="91"/>
      <c r="U31" s="91"/>
      <c r="V31" s="91"/>
      <c r="W31" s="331"/>
      <c r="X31" s="10"/>
      <c r="Y31" s="436"/>
      <c r="Z31" s="41"/>
      <c r="AA31" s="41"/>
      <c r="AB31" s="437"/>
      <c r="AC31" s="91"/>
      <c r="AD31" s="91"/>
      <c r="AE31" s="91"/>
      <c r="AF31" s="813"/>
      <c r="AG31" s="35"/>
    </row>
    <row r="32" spans="1:33" customHeight="1" ht="13.5" s="2" customFormat="1">
      <c r="A32" s="11"/>
      <c r="B32" s="808" t="s">
        <v>76</v>
      </c>
      <c r="C32" s="434">
        <v>104.36</v>
      </c>
      <c r="D32" s="115">
        <v>114.35</v>
      </c>
      <c r="E32" s="115">
        <v>80.2</v>
      </c>
      <c r="F32" s="115">
        <v>88.6</v>
      </c>
      <c r="G32" s="115">
        <v>126.27</v>
      </c>
      <c r="H32" s="115">
        <v>135.12</v>
      </c>
      <c r="I32" s="115">
        <v>126.01</v>
      </c>
      <c r="J32" s="115">
        <v>166.61</v>
      </c>
      <c r="K32" s="115">
        <v>56.33</v>
      </c>
      <c r="L32" s="115">
        <v>275.9</v>
      </c>
      <c r="M32" s="115">
        <v>313.36</v>
      </c>
      <c r="N32" s="435"/>
      <c r="O32" s="12"/>
      <c r="P32" s="434">
        <v>94.13</v>
      </c>
      <c r="Q32" s="115">
        <v>138.85</v>
      </c>
      <c r="R32" s="115">
        <v>115.21</v>
      </c>
      <c r="S32" s="435">
        <v>313.36</v>
      </c>
      <c r="T32" s="117">
        <v>60.78</v>
      </c>
      <c r="U32" s="117">
        <v>343.08</v>
      </c>
      <c r="V32" s="117"/>
      <c r="W32" s="329"/>
      <c r="X32" s="12"/>
      <c r="Y32" s="434">
        <v>94.13</v>
      </c>
      <c r="Z32" s="115">
        <v>44.71</v>
      </c>
      <c r="AA32" s="115">
        <v>-23.64</v>
      </c>
      <c r="AB32" s="435">
        <v>198.16</v>
      </c>
      <c r="AC32" s="117">
        <v>60.78</v>
      </c>
      <c r="AD32" s="117">
        <v>282.3</v>
      </c>
      <c r="AE32" s="117"/>
      <c r="AF32" s="811"/>
      <c r="AG32" s="36"/>
    </row>
    <row r="33" spans="1:33" customHeight="1" ht="13.5">
      <c r="A33" s="8"/>
      <c r="B33" s="1161" t="s">
        <v>77</v>
      </c>
      <c r="C33" s="1162">
        <v>7.85</v>
      </c>
      <c r="D33" s="1163">
        <v>3.44</v>
      </c>
      <c r="E33" s="1163">
        <v>2.84</v>
      </c>
      <c r="F33" s="1163">
        <v>2.02</v>
      </c>
      <c r="G33" s="1163">
        <v>9.78</v>
      </c>
      <c r="H33" s="1163">
        <v>34.01</v>
      </c>
      <c r="I33" s="1163">
        <v>51.88</v>
      </c>
      <c r="J33" s="1163">
        <v>78.88</v>
      </c>
      <c r="K33" s="1163">
        <v>119.78</v>
      </c>
      <c r="L33" s="1163">
        <v>180.31</v>
      </c>
      <c r="M33" s="1163">
        <v>158.8</v>
      </c>
      <c r="N33" s="1164"/>
      <c r="O33" s="10"/>
      <c r="P33" s="1162">
        <v>62.69</v>
      </c>
      <c r="Q33" s="1163">
        <v>101.31</v>
      </c>
      <c r="R33" s="1163">
        <v>113.92</v>
      </c>
      <c r="S33" s="1164">
        <v>158.8</v>
      </c>
      <c r="T33" s="1165">
        <v>40.42</v>
      </c>
      <c r="U33" s="1165">
        <v>90.54</v>
      </c>
      <c r="V33" s="1165"/>
      <c r="W33" s="1166"/>
      <c r="X33" s="10"/>
      <c r="Y33" s="1162">
        <v>62.69</v>
      </c>
      <c r="Z33" s="1163">
        <v>38.62</v>
      </c>
      <c r="AA33" s="1163">
        <v>12.61</v>
      </c>
      <c r="AB33" s="1164">
        <v>44.89</v>
      </c>
      <c r="AC33" s="1165">
        <v>40.42</v>
      </c>
      <c r="AD33" s="1165">
        <v>50.13</v>
      </c>
      <c r="AE33" s="1165"/>
      <c r="AF33" s="1167"/>
      <c r="AG33" s="35"/>
    </row>
    <row r="34" spans="1:33" customHeight="1" ht="13.5" s="4" customForma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71"/>
    </row>
    <row r="35" spans="1:33" customHeight="1" ht="13.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35"/>
    </row>
    <row r="36" spans="1:33" customHeight="1" ht="13.5">
      <c r="A36" s="8"/>
      <c r="B36" s="8"/>
      <c r="C36" s="8"/>
      <c r="D36" s="8"/>
      <c r="E36" s="8"/>
      <c r="F36" s="8"/>
      <c r="G36" s="8"/>
      <c r="H36" s="8"/>
      <c r="I36" s="8"/>
      <c r="J36" s="8"/>
      <c r="K36" s="8"/>
      <c r="L36" s="8"/>
      <c r="M36" s="8"/>
      <c r="N36" s="1051"/>
      <c r="O36" s="8"/>
      <c r="P36" s="8"/>
      <c r="Q36" s="8"/>
      <c r="R36" s="8"/>
      <c r="S36" s="8"/>
      <c r="T36" s="8"/>
      <c r="U36" s="8"/>
      <c r="V36" s="8"/>
      <c r="W36" s="8"/>
      <c r="X36" s="8"/>
      <c r="Y36" s="8"/>
      <c r="Z36" s="8"/>
      <c r="AA36" s="8"/>
      <c r="AB36" s="8"/>
      <c r="AC36" s="8"/>
      <c r="AD36" s="8"/>
      <c r="AE36" s="8"/>
      <c r="AF36" s="8"/>
      <c r="AG36" s="35"/>
    </row>
    <row r="37" spans="1:33" customHeight="1" ht="1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35"/>
    </row>
    <row r="38" spans="1:33" customHeight="1" ht="13.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customHeight="1" ht="13.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row>
    <row r="40" spans="1:33" customHeight="1" ht="13.5">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row>
    <row r="41" spans="1:33" customHeight="1" ht="13.5">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row>
    <row r="42" spans="1:33" customHeight="1" ht="13.5">
      <c r="B42" s="4"/>
      <c r="C42" s="176"/>
      <c r="D42" s="176"/>
      <c r="E42" s="176"/>
      <c r="F42" s="176"/>
      <c r="G42" s="176"/>
      <c r="H42" s="176"/>
      <c r="I42" s="176"/>
      <c r="J42" s="176"/>
      <c r="K42" s="176"/>
      <c r="L42" s="176"/>
      <c r="M42" s="176"/>
      <c r="N42" s="176"/>
      <c r="O42" s="176"/>
      <c r="P42" s="176"/>
      <c r="Q42" s="176"/>
      <c r="R42" s="176"/>
      <c r="S42" s="176"/>
      <c r="T42" s="176"/>
      <c r="U42" s="176"/>
      <c r="V42" s="176"/>
      <c r="W42" s="176"/>
      <c r="Y42" s="176"/>
      <c r="Z42" s="176"/>
      <c r="AA42" s="176"/>
      <c r="AB42" s="176"/>
      <c r="AC42" s="176"/>
      <c r="AD42" s="176"/>
      <c r="AE42" s="176"/>
      <c r="AF42" s="176"/>
    </row>
    <row r="43" spans="1:33" customHeight="1" ht="13.5">
      <c r="B43" s="4"/>
      <c r="C43" s="228"/>
      <c r="D43" s="228"/>
      <c r="E43" s="228"/>
      <c r="F43" s="228"/>
      <c r="G43" s="228"/>
      <c r="H43" s="228"/>
      <c r="I43" s="228"/>
      <c r="J43" s="228"/>
      <c r="K43" s="228"/>
      <c r="L43" s="228"/>
      <c r="M43" s="228"/>
      <c r="N43" s="228"/>
      <c r="P43" s="228"/>
      <c r="Q43" s="228"/>
      <c r="R43" s="228"/>
      <c r="S43" s="228"/>
      <c r="T43" s="228"/>
      <c r="U43" s="228"/>
      <c r="V43" s="228"/>
      <c r="W43" s="228"/>
      <c r="Y43" s="228"/>
      <c r="Z43" s="228"/>
      <c r="AA43" s="228"/>
      <c r="AB43" s="228"/>
      <c r="AC43" s="228"/>
      <c r="AD43" s="228"/>
      <c r="AE43" s="228"/>
      <c r="AF43" s="228"/>
    </row>
    <row r="44" spans="1:33" customHeight="1" ht="13.5">
      <c r="B44" s="4"/>
      <c r="C44" s="228"/>
      <c r="D44" s="228"/>
      <c r="E44" s="228"/>
      <c r="F44" s="228"/>
      <c r="G44" s="228"/>
      <c r="H44" s="228"/>
      <c r="I44" s="228"/>
      <c r="J44" s="228"/>
      <c r="K44" s="228"/>
      <c r="L44" s="228"/>
      <c r="M44" s="228"/>
      <c r="N44" s="228"/>
      <c r="P44" s="228"/>
      <c r="Q44" s="228"/>
      <c r="R44" s="228"/>
      <c r="S44" s="228"/>
      <c r="T44" s="228"/>
      <c r="U44" s="228"/>
      <c r="V44" s="228"/>
      <c r="W44" s="228"/>
      <c r="Y44" s="228"/>
      <c r="Z44" s="228"/>
      <c r="AA44" s="228"/>
      <c r="AB44" s="228"/>
      <c r="AC44" s="228"/>
      <c r="AD44" s="228"/>
      <c r="AE44" s="228"/>
      <c r="AF44" s="228"/>
    </row>
    <row r="45" spans="1:33" customHeight="1" ht="13.5"/>
    <row r="46" spans="1:33" customHeight="1" ht="13.5"/>
    <row r="47" spans="1:33" customHeight="1" ht="13.5"/>
    <row r="48" spans="1:33" customHeight="1" ht="13.5"/>
    <row r="49" spans="1:33" customHeight="1" ht="13.5"/>
    <row r="50" spans="1:33" customHeight="1" ht="13.5"/>
    <row r="51" spans="1:33" customHeight="1" ht="13.5"/>
    <row r="52" spans="1:33" customHeight="1" ht="13.5"/>
    <row r="53" spans="1:33" customHeight="1" ht="13.5"/>
    <row r="54" spans="1:33" customHeight="1" ht="13.5"/>
    <row r="55" spans="1:33"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T27:V27">
    <cfRule type="cellIs" dxfId="0" priority="1" operator="equal" stopIfTrue="1">
      <formula>0</formula>
    </cfRule>
  </conditionalFormatting>
  <conditionalFormatting sqref="Y27:AA27">
    <cfRule type="cellIs" dxfId="0" priority="2" operator="equal" stopIfTrue="1">
      <formula>0</formula>
    </cfRule>
  </conditionalFormatting>
  <conditionalFormatting sqref="P27:R27">
    <cfRule type="cellIs" dxfId="0" priority="3" operator="equal" stopIfTrue="1">
      <formula>0</formula>
    </cfRule>
  </conditionalFormatting>
  <conditionalFormatting sqref="C27:G27">
    <cfRule type="cellIs" dxfId="0" priority="4" operator="equal" stopIfTrue="1">
      <formula>0</formula>
    </cfRule>
  </conditionalFormatting>
  <conditionalFormatting sqref="AC27:AE27">
    <cfRule type="cellIs" dxfId="0" priority="5" operator="equal" stopIfTrue="1">
      <formula>0</formula>
    </cfRule>
  </conditionalFormatting>
  <conditionalFormatting sqref="W27">
    <cfRule type="cellIs" dxfId="0" priority="6" operator="equal" stopIfTrue="1">
      <formula>0</formula>
    </cfRule>
  </conditionalFormatting>
  <conditionalFormatting sqref="AF27">
    <cfRule type="cellIs" dxfId="0" priority="7" operator="equal" stopIfTrue="1">
      <formula>0</formula>
    </cfRule>
  </conditionalFormatting>
  <conditionalFormatting sqref="H27">
    <cfRule type="cellIs" dxfId="0" priority="8" operator="equal" stopIfTrue="1">
      <formula>0</formula>
    </cfRule>
  </conditionalFormatting>
  <conditionalFormatting sqref="J27">
    <cfRule type="cellIs" dxfId="0" priority="9" operator="equal" stopIfTrue="1">
      <formula>0</formula>
    </cfRule>
    <cfRule type="cellIs" dxfId="0" priority="10" operator="equal" stopIfTrue="1">
      <formula>0</formula>
    </cfRule>
  </conditionalFormatting>
  <conditionalFormatting sqref="I27">
    <cfRule type="cellIs" dxfId="0" priority="11" operator="equal" stopIfTrue="1">
      <formula>0</formula>
    </cfRule>
  </conditionalFormatting>
  <conditionalFormatting sqref="K27">
    <cfRule type="cellIs" dxfId="0" priority="12" operator="equal" stopIfTrue="1">
      <formula>0</formula>
    </cfRule>
    <cfRule type="cellIs" dxfId="0" priority="13" operator="equal" stopIfTrue="1">
      <formula>0</formula>
    </cfRule>
  </conditionalFormatting>
  <conditionalFormatting sqref="M27:N27">
    <cfRule type="cellIs" dxfId="0" priority="14" operator="equal" stopIfTrue="1">
      <formula>0</formula>
    </cfRule>
  </conditionalFormatting>
  <conditionalFormatting sqref="L27">
    <cfRule type="cellIs" dxfId="0" priority="15" operator="equal" stopIfTrue="1">
      <formula>0</formula>
    </cfRule>
    <cfRule type="cellIs" dxfId="0" priority="16" operator="equal" stopIfTrue="1">
      <formula>0</formula>
    </cfRule>
  </conditionalFormatting>
  <conditionalFormatting sqref="M27">
    <cfRule type="cellIs" dxfId="0" priority="17" operator="equal" stopIfTrue="1">
      <formula>0</formula>
    </cfRule>
    <cfRule type="cellIs" dxfId="0" priority="18"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Y68"/>
  <sheetViews>
    <sheetView tabSelected="0" workbookViewId="0" zoomScale="70" zoomScaleNormal="70" view="pageBreakPreview" showGridLines="false" showRowColHeaders="1">
      <selection activeCell="Q50" sqref="Q50"/>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10.4257812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10.85546875" customWidth="true" style="1"/>
    <col min="13" max="13" width="10.85546875" customWidth="true" style="1"/>
    <col min="14" max="14" width="10.85546875" customWidth="true" style="1"/>
    <col min="15" max="15" width="3.140625" customWidth="true" style="1"/>
    <col min="16" max="16" width="9.85546875" customWidth="true" style="1"/>
    <col min="17" max="17" width="10.42578125" customWidth="true" style="1"/>
    <col min="18" max="18" width="10.85546875" customWidth="true" style="1"/>
    <col min="19" max="19" width="10.85546875" customWidth="true" style="1"/>
    <col min="20" max="20" width="9.140625" style="1"/>
    <col min="21" max="21" width="10.85546875" customWidth="true" style="1"/>
    <col min="22" max="22" width="10.85546875" customWidth="true" style="1"/>
    <col min="23" max="23" width="10.85546875" customWidth="true" style="1"/>
    <col min="24" max="24" width="9.140625" style="233"/>
    <col min="25" max="25" width="9.140625" style="1"/>
  </cols>
  <sheetData>
    <row r="1" spans="1:25" customHeight="1" ht="13.5">
      <c r="A1" s="8"/>
      <c r="B1" s="8"/>
      <c r="C1" s="8"/>
      <c r="D1" s="8"/>
      <c r="E1" s="8"/>
      <c r="F1" s="8"/>
      <c r="G1" s="8"/>
      <c r="H1" s="8"/>
      <c r="I1" s="8"/>
      <c r="J1" s="8"/>
      <c r="K1" s="8"/>
      <c r="L1" s="8"/>
      <c r="M1" s="8"/>
      <c r="N1" s="8"/>
      <c r="O1" s="8"/>
      <c r="P1" s="8"/>
      <c r="Q1" s="8"/>
      <c r="R1" s="8"/>
      <c r="S1" s="8"/>
      <c r="T1" s="8"/>
      <c r="U1" s="8"/>
      <c r="V1" s="8"/>
      <c r="W1" s="8"/>
      <c r="X1" s="33"/>
    </row>
    <row r="2" spans="1:25" customHeight="1" ht="15.75">
      <c r="A2" s="8"/>
      <c r="B2" s="816" t="s">
        <v>78</v>
      </c>
      <c r="C2" s="817"/>
      <c r="D2" s="817"/>
      <c r="E2" s="817"/>
      <c r="F2" s="817"/>
      <c r="G2" s="817"/>
      <c r="H2" s="817"/>
      <c r="I2" s="817"/>
      <c r="J2" s="817"/>
      <c r="K2" s="817"/>
      <c r="L2" s="817"/>
      <c r="M2" s="817"/>
      <c r="N2" s="818"/>
      <c r="O2" s="47"/>
      <c r="P2" s="819"/>
      <c r="Q2" s="817"/>
      <c r="R2" s="817"/>
      <c r="S2" s="817"/>
      <c r="T2" s="817"/>
      <c r="U2" s="817"/>
      <c r="V2" s="817"/>
      <c r="W2" s="818"/>
      <c r="X2" s="361"/>
    </row>
    <row r="3" spans="1:25" customHeight="1" ht="13.5">
      <c r="A3" s="8"/>
      <c r="B3" s="8"/>
      <c r="C3" s="8"/>
      <c r="D3" s="8"/>
      <c r="E3" s="8"/>
      <c r="F3" s="8"/>
      <c r="G3" s="8"/>
      <c r="H3" s="8"/>
      <c r="I3" s="8"/>
      <c r="J3" s="8"/>
      <c r="K3" s="8"/>
      <c r="L3" s="8"/>
      <c r="M3" s="8"/>
      <c r="N3" s="8"/>
      <c r="O3" s="8"/>
      <c r="P3" s="8"/>
      <c r="Q3" s="8"/>
      <c r="R3" s="8"/>
      <c r="S3" s="8"/>
      <c r="T3" s="44"/>
      <c r="U3" s="44"/>
      <c r="V3" s="44"/>
      <c r="W3" s="8"/>
      <c r="X3" s="229"/>
    </row>
    <row r="4" spans="1:25" customHeight="1" ht="13.5">
      <c r="A4" s="8"/>
      <c r="B4" s="820" t="s">
        <v>79</v>
      </c>
      <c r="C4" s="740">
        <v>2008</v>
      </c>
      <c r="D4" s="740">
        <v>2009</v>
      </c>
      <c r="E4" s="740">
        <v>2010</v>
      </c>
      <c r="F4" s="741">
        <v>2011</v>
      </c>
      <c r="G4" s="741">
        <v>2012</v>
      </c>
      <c r="H4" s="741">
        <v>2013</v>
      </c>
      <c r="I4" s="741">
        <v>2014</v>
      </c>
      <c r="J4" s="741">
        <v>2015</v>
      </c>
      <c r="K4" s="741">
        <v>2016</v>
      </c>
      <c r="L4" s="741">
        <v>2017</v>
      </c>
      <c r="M4" s="741">
        <v>2018</v>
      </c>
      <c r="N4" s="741">
        <v>2019</v>
      </c>
      <c r="O4" s="47"/>
      <c r="P4" s="740" t="s">
        <v>16</v>
      </c>
      <c r="Q4" s="741" t="s">
        <v>17</v>
      </c>
      <c r="R4" s="741" t="s">
        <v>18</v>
      </c>
      <c r="S4" s="742" t="s">
        <v>19</v>
      </c>
      <c r="T4" s="740" t="s">
        <v>20</v>
      </c>
      <c r="U4" s="741" t="s">
        <v>21</v>
      </c>
      <c r="V4" s="741" t="s">
        <v>22</v>
      </c>
      <c r="W4" s="742" t="s">
        <v>23</v>
      </c>
      <c r="X4" s="361"/>
    </row>
    <row r="5" spans="1:25" customHeight="1" ht="13.5">
      <c r="A5" s="8"/>
      <c r="B5" s="821"/>
      <c r="C5" s="774"/>
      <c r="D5" s="775"/>
      <c r="E5" s="775"/>
      <c r="F5" s="775"/>
      <c r="G5" s="775"/>
      <c r="H5" s="775"/>
      <c r="I5" s="775"/>
      <c r="J5" s="775"/>
      <c r="K5" s="775"/>
      <c r="L5" s="775"/>
      <c r="M5" s="775"/>
      <c r="N5" s="776"/>
      <c r="O5" s="8"/>
      <c r="P5" s="853"/>
      <c r="Q5" s="854"/>
      <c r="R5" s="854"/>
      <c r="S5" s="775"/>
      <c r="T5" s="853"/>
      <c r="U5" s="854"/>
      <c r="V5" s="854"/>
      <c r="W5" s="783"/>
      <c r="X5" s="229"/>
    </row>
    <row r="6" spans="1:25" customHeight="1" ht="13.5">
      <c r="A6" s="8"/>
      <c r="B6" s="822" t="s">
        <v>80</v>
      </c>
      <c r="C6" s="311">
        <v>7052.78</v>
      </c>
      <c r="D6" s="107">
        <v>8635.01</v>
      </c>
      <c r="E6" s="107">
        <v>9981.77</v>
      </c>
      <c r="F6" s="107">
        <v>10454.62</v>
      </c>
      <c r="G6" s="107">
        <v>10536.91</v>
      </c>
      <c r="H6" s="107">
        <v>10095.46</v>
      </c>
      <c r="I6" s="107">
        <v>11012.98</v>
      </c>
      <c r="J6" s="107">
        <v>12612.45</v>
      </c>
      <c r="K6" s="107">
        <v>13437.37</v>
      </c>
      <c r="L6" s="107">
        <v>13185.2</v>
      </c>
      <c r="M6" s="107">
        <v>13921.79</v>
      </c>
      <c r="N6" s="319"/>
      <c r="O6" s="107"/>
      <c r="P6" s="444">
        <v>13104.6</v>
      </c>
      <c r="Q6" s="105">
        <v>13533.64</v>
      </c>
      <c r="R6" s="105">
        <v>13938.03</v>
      </c>
      <c r="S6" s="105">
        <v>13921.79</v>
      </c>
      <c r="T6" s="450">
        <v>13047.6</v>
      </c>
      <c r="U6" s="113">
        <v>12773.69</v>
      </c>
      <c r="V6" s="113"/>
      <c r="W6" s="534"/>
      <c r="X6" s="230"/>
      <c r="Y6" s="289"/>
    </row>
    <row r="7" spans="1:25" customHeight="1" ht="13.5">
      <c r="A7" s="8"/>
      <c r="B7" s="822" t="s">
        <v>81</v>
      </c>
      <c r="C7" s="311">
        <v>0</v>
      </c>
      <c r="D7" s="107">
        <v>0</v>
      </c>
      <c r="E7" s="107">
        <v>0</v>
      </c>
      <c r="F7" s="107">
        <v>0</v>
      </c>
      <c r="G7" s="107">
        <v>0</v>
      </c>
      <c r="H7" s="107">
        <v>0</v>
      </c>
      <c r="I7" s="107">
        <v>0</v>
      </c>
      <c r="J7" s="107">
        <v>0</v>
      </c>
      <c r="K7" s="107">
        <v>0</v>
      </c>
      <c r="L7" s="107">
        <v>0</v>
      </c>
      <c r="M7" s="107">
        <v>0</v>
      </c>
      <c r="N7" s="319"/>
      <c r="O7" s="107"/>
      <c r="P7" s="444">
        <v>0</v>
      </c>
      <c r="Q7" s="105">
        <v>0</v>
      </c>
      <c r="R7" s="105">
        <v>0</v>
      </c>
      <c r="S7" s="105">
        <v>0</v>
      </c>
      <c r="T7" s="450">
        <v>535.78</v>
      </c>
      <c r="U7" s="113">
        <v>614.3</v>
      </c>
      <c r="V7" s="113"/>
      <c r="W7" s="534"/>
      <c r="X7" s="230"/>
      <c r="Y7" s="289"/>
    </row>
    <row r="8" spans="1:25" customHeight="1" ht="13.5">
      <c r="A8" s="8"/>
      <c r="B8" s="823" t="s">
        <v>82</v>
      </c>
      <c r="C8" s="311">
        <v>1394.8</v>
      </c>
      <c r="D8" s="107">
        <v>1335.7</v>
      </c>
      <c r="E8" s="107">
        <v>1366.73</v>
      </c>
      <c r="F8" s="107">
        <v>1333.66</v>
      </c>
      <c r="G8" s="107">
        <v>1326.85</v>
      </c>
      <c r="H8" s="107">
        <v>1301.43</v>
      </c>
      <c r="I8" s="107">
        <v>1405.42</v>
      </c>
      <c r="J8" s="107">
        <v>1534.15</v>
      </c>
      <c r="K8" s="107">
        <v>1595.68</v>
      </c>
      <c r="L8" s="107">
        <v>1545.74</v>
      </c>
      <c r="M8" s="107">
        <v>1577.21</v>
      </c>
      <c r="N8" s="319"/>
      <c r="O8" s="107"/>
      <c r="P8" s="444">
        <v>1540.77</v>
      </c>
      <c r="Q8" s="105">
        <v>1554.53</v>
      </c>
      <c r="R8" s="105">
        <v>1561.99</v>
      </c>
      <c r="S8" s="105">
        <v>1577.21</v>
      </c>
      <c r="T8" s="450">
        <v>1453.12</v>
      </c>
      <c r="U8" s="113">
        <v>1447.35</v>
      </c>
      <c r="V8" s="113"/>
      <c r="W8" s="534"/>
      <c r="X8" s="230"/>
    </row>
    <row r="9" spans="1:25" customHeight="1" ht="13.5">
      <c r="A9" s="8"/>
      <c r="B9" s="823" t="s">
        <v>83</v>
      </c>
      <c r="C9" s="311">
        <v>53.28</v>
      </c>
      <c r="D9" s="107">
        <v>60.24</v>
      </c>
      <c r="E9" s="107">
        <v>64.25</v>
      </c>
      <c r="F9" s="107">
        <v>61</v>
      </c>
      <c r="G9" s="107">
        <v>56.88</v>
      </c>
      <c r="H9" s="107">
        <v>346.08</v>
      </c>
      <c r="I9" s="107">
        <v>376.13</v>
      </c>
      <c r="J9" s="107">
        <v>340.06</v>
      </c>
      <c r="K9" s="107">
        <v>348.36</v>
      </c>
      <c r="L9" s="107">
        <v>312.1</v>
      </c>
      <c r="M9" s="107">
        <v>357.16</v>
      </c>
      <c r="N9" s="319"/>
      <c r="O9" s="107"/>
      <c r="P9" s="444">
        <v>301.43</v>
      </c>
      <c r="Q9" s="105">
        <v>307.38</v>
      </c>
      <c r="R9" s="105">
        <v>302.52</v>
      </c>
      <c r="S9" s="105">
        <v>357.16</v>
      </c>
      <c r="T9" s="450">
        <v>426.09</v>
      </c>
      <c r="U9" s="113">
        <v>332.01</v>
      </c>
      <c r="V9" s="113"/>
      <c r="W9" s="534"/>
      <c r="X9" s="230"/>
    </row>
    <row r="10" spans="1:25" customHeight="1" ht="13.5">
      <c r="A10" s="8"/>
      <c r="B10" s="824" t="s">
        <v>84</v>
      </c>
      <c r="C10" s="311">
        <v>21.83</v>
      </c>
      <c r="D10" s="107">
        <v>28.07</v>
      </c>
      <c r="E10" s="107">
        <v>38.52</v>
      </c>
      <c r="F10" s="107">
        <v>55.56</v>
      </c>
      <c r="G10" s="107">
        <v>89.38</v>
      </c>
      <c r="H10" s="107">
        <v>109.21</v>
      </c>
      <c r="I10" s="107">
        <v>46.49</v>
      </c>
      <c r="J10" s="107">
        <v>47.09</v>
      </c>
      <c r="K10" s="107">
        <v>75.84</v>
      </c>
      <c r="L10" s="107">
        <v>64.48</v>
      </c>
      <c r="M10" s="107">
        <v>174.49</v>
      </c>
      <c r="N10" s="319"/>
      <c r="O10" s="107"/>
      <c r="P10" s="444">
        <v>61.93</v>
      </c>
      <c r="Q10" s="105">
        <v>147.78</v>
      </c>
      <c r="R10" s="105">
        <v>162.1</v>
      </c>
      <c r="S10" s="105">
        <v>174.49</v>
      </c>
      <c r="T10" s="450">
        <v>154.09</v>
      </c>
      <c r="U10" s="113">
        <v>153.96</v>
      </c>
      <c r="V10" s="113"/>
      <c r="W10" s="534"/>
      <c r="X10" s="230"/>
    </row>
    <row r="11" spans="1:25" customHeight="1" ht="13.5">
      <c r="A11" s="8"/>
      <c r="B11" s="823" t="s">
        <v>85</v>
      </c>
      <c r="C11" s="311">
        <v>12.38</v>
      </c>
      <c r="D11" s="107">
        <v>11.34</v>
      </c>
      <c r="E11" s="107">
        <v>24.16</v>
      </c>
      <c r="F11" s="107">
        <v>23.75</v>
      </c>
      <c r="G11" s="107">
        <v>16.21</v>
      </c>
      <c r="H11" s="107">
        <v>15.42</v>
      </c>
      <c r="I11" s="107">
        <v>21.32</v>
      </c>
      <c r="J11" s="107">
        <v>22.76</v>
      </c>
      <c r="K11" s="107">
        <v>23.9</v>
      </c>
      <c r="L11" s="107">
        <v>28.56</v>
      </c>
      <c r="M11" s="107">
        <v>35.63</v>
      </c>
      <c r="N11" s="319"/>
      <c r="O11" s="107"/>
      <c r="P11" s="444">
        <v>30.86</v>
      </c>
      <c r="Q11" s="105">
        <v>34.57</v>
      </c>
      <c r="R11" s="105">
        <v>33.93</v>
      </c>
      <c r="S11" s="105">
        <v>35.63</v>
      </c>
      <c r="T11" s="450">
        <v>37.41</v>
      </c>
      <c r="U11" s="113">
        <v>35.86</v>
      </c>
      <c r="V11" s="113"/>
      <c r="W11" s="534"/>
      <c r="X11" s="230"/>
    </row>
    <row r="12" spans="1:25" customHeight="1" ht="13.5">
      <c r="A12" s="8"/>
      <c r="B12" s="823" t="s">
        <v>86</v>
      </c>
      <c r="C12" s="311">
        <v>82.6</v>
      </c>
      <c r="D12" s="107">
        <v>106.15</v>
      </c>
      <c r="E12" s="107">
        <v>143.65</v>
      </c>
      <c r="F12" s="107">
        <v>146.11</v>
      </c>
      <c r="G12" s="107">
        <v>180.26</v>
      </c>
      <c r="H12" s="107">
        <v>202.26</v>
      </c>
      <c r="I12" s="107">
        <v>146.02</v>
      </c>
      <c r="J12" s="107">
        <v>221.54</v>
      </c>
      <c r="K12" s="107">
        <v>265.94</v>
      </c>
      <c r="L12" s="107">
        <v>363.65</v>
      </c>
      <c r="M12" s="107">
        <v>334.29</v>
      </c>
      <c r="N12" s="319"/>
      <c r="O12" s="107"/>
      <c r="P12" s="444">
        <v>386.69</v>
      </c>
      <c r="Q12" s="105">
        <v>311.63</v>
      </c>
      <c r="R12" s="105">
        <v>286.56</v>
      </c>
      <c r="S12" s="105">
        <v>334.29</v>
      </c>
      <c r="T12" s="450">
        <v>306.39</v>
      </c>
      <c r="U12" s="113">
        <v>289.85</v>
      </c>
      <c r="V12" s="113"/>
      <c r="W12" s="534"/>
      <c r="X12" s="230"/>
    </row>
    <row r="13" spans="1:25" customHeight="1" ht="13.5">
      <c r="A13" s="8"/>
      <c r="B13" s="823" t="s">
        <v>87</v>
      </c>
      <c r="C13" s="311">
        <v>512.45</v>
      </c>
      <c r="D13" s="107">
        <v>636.57</v>
      </c>
      <c r="E13" s="107">
        <v>756.62</v>
      </c>
      <c r="F13" s="107">
        <v>750.1</v>
      </c>
      <c r="G13" s="107">
        <v>800.13</v>
      </c>
      <c r="H13" s="107">
        <v>654.68</v>
      </c>
      <c r="I13" s="107">
        <v>858.6</v>
      </c>
      <c r="J13" s="107">
        <v>338.33</v>
      </c>
      <c r="K13" s="107">
        <v>338.1</v>
      </c>
      <c r="L13" s="107">
        <v>235.08</v>
      </c>
      <c r="M13" s="107">
        <v>540.39</v>
      </c>
      <c r="N13" s="319"/>
      <c r="O13" s="107"/>
      <c r="P13" s="444">
        <v>247.48</v>
      </c>
      <c r="Q13" s="105">
        <v>268.8</v>
      </c>
      <c r="R13" s="105">
        <v>309.18</v>
      </c>
      <c r="S13" s="105">
        <v>540.39</v>
      </c>
      <c r="T13" s="450">
        <v>547.43</v>
      </c>
      <c r="U13" s="113">
        <v>1311.48</v>
      </c>
      <c r="V13" s="113"/>
      <c r="W13" s="534"/>
      <c r="X13" s="230"/>
    </row>
    <row r="14" spans="1:25" customHeight="1" ht="13.5">
      <c r="A14" s="8"/>
      <c r="B14" s="823" t="s">
        <v>88</v>
      </c>
      <c r="C14" s="311">
        <v>35.77</v>
      </c>
      <c r="D14" s="107">
        <v>37.1</v>
      </c>
      <c r="E14" s="107">
        <v>35.74</v>
      </c>
      <c r="F14" s="107">
        <v>0.21</v>
      </c>
      <c r="G14" s="107">
        <v>0.39</v>
      </c>
      <c r="H14" s="107">
        <v>0.08</v>
      </c>
      <c r="I14" s="107">
        <v>0</v>
      </c>
      <c r="J14" s="107">
        <v>0</v>
      </c>
      <c r="K14" s="107">
        <v>0</v>
      </c>
      <c r="L14" s="107">
        <v>0</v>
      </c>
      <c r="M14" s="107">
        <v>0</v>
      </c>
      <c r="N14" s="319"/>
      <c r="O14" s="107"/>
      <c r="P14" s="444">
        <v>0</v>
      </c>
      <c r="Q14" s="105">
        <v>0</v>
      </c>
      <c r="R14" s="105">
        <v>0</v>
      </c>
      <c r="S14" s="105">
        <v>0</v>
      </c>
      <c r="T14" s="450">
        <v>0</v>
      </c>
      <c r="U14" s="113">
        <v>0</v>
      </c>
      <c r="V14" s="113"/>
      <c r="W14" s="534"/>
      <c r="X14" s="230"/>
    </row>
    <row r="15" spans="1:25" customHeight="1" ht="13.5">
      <c r="A15" s="8"/>
      <c r="B15" s="823" t="s">
        <v>89</v>
      </c>
      <c r="C15" s="311">
        <v>0</v>
      </c>
      <c r="D15" s="107">
        <v>0</v>
      </c>
      <c r="E15" s="107">
        <v>0</v>
      </c>
      <c r="F15" s="107">
        <v>0</v>
      </c>
      <c r="G15" s="107">
        <v>49.14</v>
      </c>
      <c r="H15" s="107">
        <v>78.26</v>
      </c>
      <c r="I15" s="107">
        <v>80.74</v>
      </c>
      <c r="J15" s="107">
        <v>73.35</v>
      </c>
      <c r="K15" s="107">
        <v>46.05</v>
      </c>
      <c r="L15" s="107">
        <v>42.75</v>
      </c>
      <c r="M15" s="107">
        <v>38.65</v>
      </c>
      <c r="N15" s="319"/>
      <c r="O15" s="107"/>
      <c r="P15" s="444">
        <v>39.61</v>
      </c>
      <c r="Q15" s="105">
        <v>39.58</v>
      </c>
      <c r="R15" s="105">
        <v>38.73</v>
      </c>
      <c r="S15" s="105">
        <v>38.65</v>
      </c>
      <c r="T15" s="450">
        <v>36.07</v>
      </c>
      <c r="U15" s="113">
        <v>29.98</v>
      </c>
      <c r="V15" s="113"/>
      <c r="W15" s="534"/>
      <c r="X15" s="230"/>
    </row>
    <row r="16" spans="1:25" customHeight="1" ht="13.5">
      <c r="A16" s="8"/>
      <c r="B16" s="823" t="s">
        <v>90</v>
      </c>
      <c r="C16" s="311">
        <v>0.99</v>
      </c>
      <c r="D16" s="107">
        <v>0</v>
      </c>
      <c r="E16" s="238">
        <v>0</v>
      </c>
      <c r="F16" s="107">
        <v>0</v>
      </c>
      <c r="G16" s="107">
        <v>0</v>
      </c>
      <c r="H16" s="107">
        <v>0</v>
      </c>
      <c r="I16" s="107">
        <v>0</v>
      </c>
      <c r="J16" s="107">
        <v>109.69</v>
      </c>
      <c r="K16" s="107">
        <v>0</v>
      </c>
      <c r="L16" s="107">
        <v>58.18</v>
      </c>
      <c r="M16" s="107">
        <v>7.55</v>
      </c>
      <c r="N16" s="319"/>
      <c r="O16" s="107"/>
      <c r="P16" s="444">
        <v>43.14</v>
      </c>
      <c r="Q16" s="105">
        <v>49.89</v>
      </c>
      <c r="R16" s="105">
        <v>110.96</v>
      </c>
      <c r="S16" s="105">
        <v>7.55</v>
      </c>
      <c r="T16" s="450">
        <v>1382.09</v>
      </c>
      <c r="U16" s="113">
        <v>366.86</v>
      </c>
      <c r="V16" s="113"/>
      <c r="W16" s="534"/>
      <c r="X16" s="230"/>
    </row>
    <row r="17" spans="1:25" customHeight="1" ht="13.5">
      <c r="A17" s="8"/>
      <c r="B17" s="823" t="s">
        <v>91</v>
      </c>
      <c r="C17" s="311">
        <v>229.68</v>
      </c>
      <c r="D17" s="107">
        <v>443.63</v>
      </c>
      <c r="E17" s="107">
        <v>423.7</v>
      </c>
      <c r="F17" s="107">
        <v>219.92</v>
      </c>
      <c r="G17" s="107">
        <v>245.84</v>
      </c>
      <c r="H17" s="107">
        <v>255.46</v>
      </c>
      <c r="I17" s="107">
        <v>368.62</v>
      </c>
      <c r="J17" s="107">
        <v>436.73</v>
      </c>
      <c r="K17" s="107">
        <v>603.22</v>
      </c>
      <c r="L17" s="107">
        <v>388.06</v>
      </c>
      <c r="M17" s="107">
        <v>551.54</v>
      </c>
      <c r="N17" s="319"/>
      <c r="O17" s="107"/>
      <c r="P17" s="444">
        <v>440.89</v>
      </c>
      <c r="Q17" s="105">
        <v>389.27</v>
      </c>
      <c r="R17" s="105">
        <v>271.43</v>
      </c>
      <c r="S17" s="105">
        <v>551.54</v>
      </c>
      <c r="T17" s="450">
        <v>280.06</v>
      </c>
      <c r="U17" s="113">
        <v>267.68</v>
      </c>
      <c r="V17" s="113"/>
      <c r="W17" s="534"/>
      <c r="X17" s="230"/>
    </row>
    <row r="18" spans="1:25" customHeight="1" ht="13.5">
      <c r="A18" s="8"/>
      <c r="B18" s="825"/>
      <c r="C18" s="826"/>
      <c r="D18" s="597"/>
      <c r="E18" s="597"/>
      <c r="F18" s="597"/>
      <c r="G18" s="597"/>
      <c r="H18" s="597"/>
      <c r="I18" s="597"/>
      <c r="J18" s="597"/>
      <c r="K18" s="597"/>
      <c r="L18" s="597"/>
      <c r="M18" s="597"/>
      <c r="N18" s="625"/>
      <c r="O18" s="20"/>
      <c r="P18" s="840"/>
      <c r="Q18" s="841"/>
      <c r="R18" s="841"/>
      <c r="S18" s="841"/>
      <c r="T18" s="840"/>
      <c r="U18" s="841"/>
      <c r="V18" s="841"/>
      <c r="W18" s="855"/>
      <c r="X18" s="230"/>
    </row>
    <row r="19" spans="1:25" customHeight="1" ht="13.5" s="2" customFormat="1">
      <c r="A19" s="11"/>
      <c r="B19" s="827" t="s">
        <v>92</v>
      </c>
      <c r="C19" s="828">
        <v>9396.56</v>
      </c>
      <c r="D19" s="829">
        <v>11293.81</v>
      </c>
      <c r="E19" s="829">
        <v>12835.15</v>
      </c>
      <c r="F19" s="829">
        <v>13044.93</v>
      </c>
      <c r="G19" s="829">
        <v>13301.97</v>
      </c>
      <c r="H19" s="829">
        <v>13058.35</v>
      </c>
      <c r="I19" s="829">
        <v>14316.32</v>
      </c>
      <c r="J19" s="829">
        <v>15736.16</v>
      </c>
      <c r="K19" s="829">
        <v>16734.47</v>
      </c>
      <c r="L19" s="829">
        <v>16223.8</v>
      </c>
      <c r="M19" s="829">
        <v>17538.71</v>
      </c>
      <c r="N19" s="830"/>
      <c r="O19" s="32"/>
      <c r="P19" s="848">
        <v>16197.41</v>
      </c>
      <c r="Q19" s="849">
        <v>16637.08</v>
      </c>
      <c r="R19" s="849">
        <v>17015.42</v>
      </c>
      <c r="S19" s="849">
        <v>17538.71</v>
      </c>
      <c r="T19" s="850">
        <v>18206.14</v>
      </c>
      <c r="U19" s="851">
        <v>17623.03</v>
      </c>
      <c r="V19" s="851"/>
      <c r="W19" s="852"/>
      <c r="X19" s="22"/>
    </row>
    <row r="20" spans="1:25" customHeight="1" ht="13.5">
      <c r="A20" s="8"/>
      <c r="B20" s="45"/>
      <c r="C20" s="20"/>
      <c r="D20" s="20"/>
      <c r="E20" s="20"/>
      <c r="F20" s="20"/>
      <c r="G20" s="20"/>
      <c r="H20" s="20"/>
      <c r="I20" s="20"/>
      <c r="J20" s="20"/>
      <c r="K20" s="20"/>
      <c r="L20" s="20"/>
      <c r="M20" s="20"/>
      <c r="N20" s="20"/>
      <c r="O20" s="20"/>
      <c r="P20" s="44"/>
      <c r="Q20" s="44"/>
      <c r="R20" s="44"/>
      <c r="S20" s="20"/>
      <c r="T20" s="44"/>
      <c r="U20" s="44"/>
      <c r="V20" s="44"/>
      <c r="W20" s="20"/>
      <c r="X20" s="229"/>
    </row>
    <row r="21" spans="1:25" customHeight="1" ht="13.5">
      <c r="A21" s="8"/>
      <c r="B21" s="820" t="s">
        <v>93</v>
      </c>
      <c r="C21" s="740">
        <v>2008</v>
      </c>
      <c r="D21" s="740">
        <v>2009</v>
      </c>
      <c r="E21" s="740">
        <v>2010</v>
      </c>
      <c r="F21" s="741">
        <v>2011</v>
      </c>
      <c r="G21" s="741">
        <v>2012</v>
      </c>
      <c r="H21" s="741">
        <v>2013</v>
      </c>
      <c r="I21" s="741">
        <v>2014</v>
      </c>
      <c r="J21" s="741">
        <v>2015</v>
      </c>
      <c r="K21" s="741">
        <v>2016</v>
      </c>
      <c r="L21" s="741">
        <v>2017</v>
      </c>
      <c r="M21" s="741">
        <f>+M4</f>
        <v>2018</v>
      </c>
      <c r="N21" s="741">
        <f>+N4</f>
        <v>2019</v>
      </c>
      <c r="O21" s="47"/>
      <c r="P21" s="740" t="s">
        <v>16</v>
      </c>
      <c r="Q21" s="741" t="s">
        <v>17</v>
      </c>
      <c r="R21" s="741" t="s">
        <v>18</v>
      </c>
      <c r="S21" s="742" t="s">
        <v>19</v>
      </c>
      <c r="T21" s="740" t="s">
        <v>20</v>
      </c>
      <c r="U21" s="741" t="s">
        <v>21</v>
      </c>
      <c r="V21" s="741" t="s">
        <v>22</v>
      </c>
      <c r="W21" s="742" t="s">
        <v>23</v>
      </c>
      <c r="X21" s="116"/>
    </row>
    <row r="22" spans="1:25" customHeight="1" ht="13.5">
      <c r="A22" s="8"/>
      <c r="B22" s="356"/>
      <c r="C22" s="312"/>
      <c r="D22" s="20"/>
      <c r="E22" s="20"/>
      <c r="F22" s="39"/>
      <c r="G22" s="39"/>
      <c r="H22" s="39"/>
      <c r="I22" s="39"/>
      <c r="J22" s="39"/>
      <c r="K22" s="39"/>
      <c r="L22" s="39"/>
      <c r="M22" s="39"/>
      <c r="N22" s="315"/>
      <c r="O22" s="20"/>
      <c r="P22" s="445"/>
      <c r="Q22" s="285"/>
      <c r="R22" s="285"/>
      <c r="S22" s="452"/>
      <c r="T22" s="443"/>
      <c r="U22" s="96"/>
      <c r="V22" s="96"/>
      <c r="W22" s="353"/>
      <c r="X22" s="229"/>
    </row>
    <row r="23" spans="1:25" customHeight="1" ht="13.5">
      <c r="A23" s="8"/>
      <c r="B23" s="357" t="s">
        <v>94</v>
      </c>
      <c r="C23" s="311">
        <v>4913.58</v>
      </c>
      <c r="D23" s="107">
        <v>4913.58</v>
      </c>
      <c r="E23" s="107">
        <v>4913.58</v>
      </c>
      <c r="F23" s="107">
        <v>4913.58</v>
      </c>
      <c r="G23" s="107">
        <v>4913.58</v>
      </c>
      <c r="H23" s="107">
        <v>4913.58</v>
      </c>
      <c r="I23" s="107">
        <v>4913.58</v>
      </c>
      <c r="J23" s="107">
        <v>4913.58</v>
      </c>
      <c r="K23" s="107">
        <v>4913.58</v>
      </c>
      <c r="L23" s="107">
        <v>4913.58</v>
      </c>
      <c r="M23" s="107">
        <v>4913.58</v>
      </c>
      <c r="N23" s="316"/>
      <c r="O23" s="107"/>
      <c r="P23" s="444">
        <v>4913.58</v>
      </c>
      <c r="Q23" s="105">
        <v>4913.58</v>
      </c>
      <c r="R23" s="105">
        <v>4913.58</v>
      </c>
      <c r="S23" s="105">
        <v>4913.58</v>
      </c>
      <c r="T23" s="450">
        <v>4913.58</v>
      </c>
      <c r="U23" s="113">
        <v>4913.58</v>
      </c>
      <c r="V23" s="113"/>
      <c r="W23" s="352"/>
      <c r="X23" s="230"/>
    </row>
    <row r="24" spans="1:25" customHeight="1" ht="13.5">
      <c r="A24" s="8"/>
      <c r="B24" s="357" t="s">
        <v>95</v>
      </c>
      <c r="C24" s="311">
        <v>89.42</v>
      </c>
      <c r="D24" s="107">
        <v>192.14</v>
      </c>
      <c r="E24" s="107">
        <v>274.19</v>
      </c>
      <c r="F24" s="107">
        <v>324.99</v>
      </c>
      <c r="G24" s="107">
        <v>383.82</v>
      </c>
      <c r="H24" s="107">
        <v>622.57</v>
      </c>
      <c r="I24" s="107">
        <v>742.06</v>
      </c>
      <c r="J24" s="107">
        <v>890.81</v>
      </c>
      <c r="K24" s="107">
        <v>1155.06</v>
      </c>
      <c r="L24" s="107">
        <v>1145.51</v>
      </c>
      <c r="M24" s="107">
        <v>1282.07</v>
      </c>
      <c r="N24" s="316"/>
      <c r="O24" s="107"/>
      <c r="P24" s="444">
        <v>1398.72</v>
      </c>
      <c r="Q24" s="105">
        <v>1326.24</v>
      </c>
      <c r="R24" s="105">
        <v>1282.52</v>
      </c>
      <c r="S24" s="105">
        <v>1282.07</v>
      </c>
      <c r="T24" s="450">
        <v>1617.68</v>
      </c>
      <c r="U24" s="113">
        <v>1536.69</v>
      </c>
      <c r="V24" s="113"/>
      <c r="W24" s="352"/>
      <c r="X24" s="230"/>
    </row>
    <row r="25" spans="1:25" customHeight="1" ht="13.5">
      <c r="A25" s="8"/>
      <c r="B25" s="358" t="s">
        <v>96</v>
      </c>
      <c r="C25" s="311">
        <v>104.36</v>
      </c>
      <c r="D25" s="107">
        <v>114.35</v>
      </c>
      <c r="E25" s="107">
        <v>80.2</v>
      </c>
      <c r="F25" s="107">
        <v>88.6</v>
      </c>
      <c r="G25" s="107">
        <v>126.27</v>
      </c>
      <c r="H25" s="107">
        <v>135.12</v>
      </c>
      <c r="I25" s="107">
        <v>126.01</v>
      </c>
      <c r="J25" s="107">
        <v>166.61</v>
      </c>
      <c r="K25" s="107">
        <v>56.33</v>
      </c>
      <c r="L25" s="107">
        <v>275.9</v>
      </c>
      <c r="M25" s="107">
        <v>313.36</v>
      </c>
      <c r="N25" s="316"/>
      <c r="O25" s="107"/>
      <c r="P25" s="444">
        <v>94.13</v>
      </c>
      <c r="Q25" s="105">
        <v>138.85</v>
      </c>
      <c r="R25" s="105">
        <v>115.21</v>
      </c>
      <c r="S25" s="105">
        <v>313.36</v>
      </c>
      <c r="T25" s="450">
        <v>60.78</v>
      </c>
      <c r="U25" s="113">
        <v>343.08</v>
      </c>
      <c r="V25" s="113"/>
      <c r="W25" s="352"/>
      <c r="X25" s="230"/>
    </row>
    <row r="26" spans="1:25" customHeight="1" ht="13.5">
      <c r="A26" s="8"/>
      <c r="B26" s="359" t="s">
        <v>77</v>
      </c>
      <c r="C26" s="311">
        <v>82.75</v>
      </c>
      <c r="D26" s="107">
        <v>107.49</v>
      </c>
      <c r="E26" s="107">
        <v>125.54</v>
      </c>
      <c r="F26" s="107">
        <v>126.56</v>
      </c>
      <c r="G26" s="107">
        <v>325.17</v>
      </c>
      <c r="H26" s="107">
        <v>418.06</v>
      </c>
      <c r="I26" s="107">
        <v>549.11</v>
      </c>
      <c r="J26" s="107">
        <v>863.11</v>
      </c>
      <c r="K26" s="107">
        <v>1448.05</v>
      </c>
      <c r="L26" s="107">
        <v>1560.18</v>
      </c>
      <c r="M26" s="107">
        <v>1613.39</v>
      </c>
      <c r="N26" s="316"/>
      <c r="O26" s="107"/>
      <c r="P26" s="444">
        <v>1563.96</v>
      </c>
      <c r="Q26" s="105">
        <v>1615.01</v>
      </c>
      <c r="R26" s="105">
        <v>1609.89</v>
      </c>
      <c r="S26" s="105">
        <v>1613.39</v>
      </c>
      <c r="T26" s="450">
        <v>1636.38</v>
      </c>
      <c r="U26" s="113">
        <v>1354.09</v>
      </c>
      <c r="V26" s="113"/>
      <c r="W26" s="352"/>
      <c r="X26" s="230"/>
    </row>
    <row r="27" spans="1:25" customHeight="1" ht="13.5">
      <c r="A27" s="8"/>
      <c r="B27" s="360"/>
      <c r="C27" s="313"/>
      <c r="D27" s="198"/>
      <c r="E27" s="198"/>
      <c r="F27" s="198"/>
      <c r="G27" s="198"/>
      <c r="H27" s="198"/>
      <c r="I27" s="198"/>
      <c r="J27" s="198"/>
      <c r="K27" s="198"/>
      <c r="L27" s="198"/>
      <c r="M27" s="198"/>
      <c r="N27" s="318"/>
      <c r="O27" s="107"/>
      <c r="P27" s="313"/>
      <c r="Q27" s="198"/>
      <c r="R27" s="198"/>
      <c r="S27" s="107"/>
      <c r="T27" s="313"/>
      <c r="U27" s="198"/>
      <c r="V27" s="198"/>
      <c r="W27" s="354"/>
      <c r="X27" s="230"/>
    </row>
    <row r="28" spans="1:25" customHeight="1" ht="13.5">
      <c r="A28" s="8"/>
      <c r="B28" s="169" t="s">
        <v>97</v>
      </c>
      <c r="C28" s="314">
        <v>5190.11</v>
      </c>
      <c r="D28" s="106">
        <v>5327.55</v>
      </c>
      <c r="E28" s="106">
        <v>5393.51</v>
      </c>
      <c r="F28" s="106">
        <v>5453.73</v>
      </c>
      <c r="G28" s="106">
        <v>5748.83</v>
      </c>
      <c r="H28" s="106">
        <v>6089.32</v>
      </c>
      <c r="I28" s="106">
        <v>6330.76</v>
      </c>
      <c r="J28" s="106">
        <v>6834.11</v>
      </c>
      <c r="K28" s="106">
        <v>7573.01</v>
      </c>
      <c r="L28" s="106">
        <v>7895.15</v>
      </c>
      <c r="M28" s="106">
        <v>8122.4</v>
      </c>
      <c r="N28" s="317"/>
      <c r="O28" s="107"/>
      <c r="P28" s="446">
        <v>7970.39</v>
      </c>
      <c r="Q28" s="168">
        <v>7993.67</v>
      </c>
      <c r="R28" s="168">
        <v>7921.2</v>
      </c>
      <c r="S28" s="206">
        <v>8122.4</v>
      </c>
      <c r="T28" s="446">
        <v>8228.42</v>
      </c>
      <c r="U28" s="168">
        <v>8147.43</v>
      </c>
      <c r="V28" s="168"/>
      <c r="W28" s="207"/>
      <c r="X28" s="234"/>
    </row>
    <row r="29" spans="1:25" customHeight="1" ht="13.5">
      <c r="A29" s="8"/>
      <c r="B29" s="45"/>
      <c r="C29" s="20"/>
      <c r="D29" s="20"/>
      <c r="E29" s="20"/>
      <c r="F29" s="20"/>
      <c r="G29" s="20"/>
      <c r="H29" s="20"/>
      <c r="I29" s="20"/>
      <c r="J29" s="20"/>
      <c r="K29" s="20"/>
      <c r="L29" s="20"/>
      <c r="M29" s="20"/>
      <c r="N29" s="20"/>
      <c r="O29" s="20"/>
      <c r="P29" s="44"/>
      <c r="Q29" s="44"/>
      <c r="R29" s="44"/>
      <c r="S29" s="20"/>
      <c r="T29" s="44"/>
      <c r="U29" s="44"/>
      <c r="V29" s="44"/>
      <c r="W29" s="20"/>
      <c r="X29" s="229"/>
    </row>
    <row r="30" spans="1:25" customHeight="1" ht="13.5">
      <c r="A30" s="8"/>
      <c r="B30" s="535" t="s">
        <v>98</v>
      </c>
      <c r="C30" s="740">
        <v>2008</v>
      </c>
      <c r="D30" s="740">
        <v>2009</v>
      </c>
      <c r="E30" s="740">
        <v>2010</v>
      </c>
      <c r="F30" s="741">
        <v>2011</v>
      </c>
      <c r="G30" s="741">
        <v>2012</v>
      </c>
      <c r="H30" s="741">
        <v>2013</v>
      </c>
      <c r="I30" s="741">
        <v>2014</v>
      </c>
      <c r="J30" s="741">
        <v>2015</v>
      </c>
      <c r="K30" s="741">
        <v>2016</v>
      </c>
      <c r="L30" s="741">
        <v>2017</v>
      </c>
      <c r="M30" s="741">
        <f>+M21</f>
        <v>2018</v>
      </c>
      <c r="N30" s="773">
        <f>+N21</f>
        <v>2019</v>
      </c>
      <c r="O30" s="47"/>
      <c r="P30" s="740" t="s">
        <v>16</v>
      </c>
      <c r="Q30" s="741" t="s">
        <v>17</v>
      </c>
      <c r="R30" s="741" t="s">
        <v>18</v>
      </c>
      <c r="S30" s="742" t="s">
        <v>19</v>
      </c>
      <c r="T30" s="740" t="s">
        <v>20</v>
      </c>
      <c r="U30" s="741" t="s">
        <v>21</v>
      </c>
      <c r="V30" s="741" t="s">
        <v>22</v>
      </c>
      <c r="W30" s="742" t="s">
        <v>23</v>
      </c>
      <c r="X30" s="116"/>
    </row>
    <row r="31" spans="1:25" customHeight="1" ht="13.5">
      <c r="A31" s="8"/>
      <c r="B31" s="832"/>
      <c r="C31" s="833"/>
      <c r="D31" s="834"/>
      <c r="E31" s="834"/>
      <c r="F31" s="834"/>
      <c r="G31" s="834"/>
      <c r="H31" s="834"/>
      <c r="I31" s="834"/>
      <c r="J31" s="834"/>
      <c r="K31" s="834"/>
      <c r="L31" s="834"/>
      <c r="M31" s="834"/>
      <c r="N31" s="835"/>
      <c r="O31" s="20"/>
      <c r="P31" s="443"/>
      <c r="Q31" s="96"/>
      <c r="R31" s="96"/>
      <c r="S31" s="199"/>
      <c r="T31" s="443"/>
      <c r="U31" s="96"/>
      <c r="V31" s="96"/>
      <c r="W31" s="353"/>
      <c r="X31" s="229"/>
    </row>
    <row r="32" spans="1:25" customHeight="1" ht="13.5">
      <c r="A32" s="8"/>
      <c r="B32" s="836" t="s">
        <v>99</v>
      </c>
      <c r="C32" s="311">
        <v>1462.27</v>
      </c>
      <c r="D32" s="107">
        <v>2673.44</v>
      </c>
      <c r="E32" s="107">
        <v>3533.59</v>
      </c>
      <c r="F32" s="107">
        <v>3826.12</v>
      </c>
      <c r="G32" s="107">
        <v>3874.32</v>
      </c>
      <c r="H32" s="107">
        <v>3665.88</v>
      </c>
      <c r="I32" s="107">
        <v>3901.92</v>
      </c>
      <c r="J32" s="107">
        <v>4220.27</v>
      </c>
      <c r="K32" s="107">
        <v>3406.07</v>
      </c>
      <c r="L32" s="107">
        <v>3236.96</v>
      </c>
      <c r="M32" s="107">
        <v>3649.99</v>
      </c>
      <c r="N32" s="316"/>
      <c r="O32" s="107"/>
      <c r="P32" s="444">
        <v>3453.79</v>
      </c>
      <c r="Q32" s="105">
        <v>3645.09</v>
      </c>
      <c r="R32" s="105">
        <v>3791.85</v>
      </c>
      <c r="S32" s="105">
        <v>3649.99</v>
      </c>
      <c r="T32" s="450">
        <v>3931.56</v>
      </c>
      <c r="U32" s="113">
        <v>4025.3</v>
      </c>
      <c r="V32" s="113"/>
      <c r="W32" s="352"/>
      <c r="X32" s="230"/>
    </row>
    <row r="33" spans="1:25" customHeight="1" ht="13.5">
      <c r="A33" s="8"/>
      <c r="B33" s="620" t="s">
        <v>100</v>
      </c>
      <c r="C33" s="311">
        <v>894.85</v>
      </c>
      <c r="D33" s="107">
        <v>919.85</v>
      </c>
      <c r="E33" s="107">
        <v>1008.78</v>
      </c>
      <c r="F33" s="107">
        <v>1010.61</v>
      </c>
      <c r="G33" s="107">
        <v>942.15</v>
      </c>
      <c r="H33" s="107">
        <v>836.34</v>
      </c>
      <c r="I33" s="107">
        <v>1066.7</v>
      </c>
      <c r="J33" s="107">
        <v>1164.77</v>
      </c>
      <c r="K33" s="107">
        <v>1520.23</v>
      </c>
      <c r="L33" s="107">
        <v>1249.11</v>
      </c>
      <c r="M33" s="107">
        <v>1269.48</v>
      </c>
      <c r="N33" s="316"/>
      <c r="O33" s="107"/>
      <c r="P33" s="444">
        <v>1133.39</v>
      </c>
      <c r="Q33" s="105">
        <v>1121.22</v>
      </c>
      <c r="R33" s="105">
        <v>1130.3</v>
      </c>
      <c r="S33" s="105">
        <v>1269.48</v>
      </c>
      <c r="T33" s="450">
        <v>1267.45</v>
      </c>
      <c r="U33" s="113">
        <v>1177.9</v>
      </c>
      <c r="V33" s="113"/>
      <c r="W33" s="352"/>
      <c r="X33" s="230"/>
    </row>
    <row r="34" spans="1:25" customHeight="1" ht="13.5">
      <c r="A34" s="8"/>
      <c r="B34" s="620" t="s">
        <v>68</v>
      </c>
      <c r="C34" s="311">
        <v>50.86</v>
      </c>
      <c r="D34" s="107">
        <v>67.09</v>
      </c>
      <c r="E34" s="107">
        <v>53.79</v>
      </c>
      <c r="F34" s="107">
        <v>57.98</v>
      </c>
      <c r="G34" s="107">
        <v>63.6</v>
      </c>
      <c r="H34" s="107">
        <v>64.54</v>
      </c>
      <c r="I34" s="107">
        <v>98.91</v>
      </c>
      <c r="J34" s="107">
        <v>121.43</v>
      </c>
      <c r="K34" s="107">
        <v>275.06</v>
      </c>
      <c r="L34" s="107">
        <v>275.72</v>
      </c>
      <c r="M34" s="107">
        <v>295.32</v>
      </c>
      <c r="N34" s="316"/>
      <c r="O34" s="107"/>
      <c r="P34" s="444">
        <v>276.87</v>
      </c>
      <c r="Q34" s="105">
        <v>282.51</v>
      </c>
      <c r="R34" s="105">
        <v>288.85</v>
      </c>
      <c r="S34" s="105">
        <v>295.32</v>
      </c>
      <c r="T34" s="450">
        <v>280.16</v>
      </c>
      <c r="U34" s="113">
        <v>266.85</v>
      </c>
      <c r="V34" s="113"/>
      <c r="W34" s="352"/>
      <c r="X34" s="230"/>
    </row>
    <row r="35" spans="1:25" customHeight="1" ht="13.5">
      <c r="A35" s="8"/>
      <c r="B35" s="837" t="s">
        <v>101</v>
      </c>
      <c r="C35" s="311">
        <v>303.33</v>
      </c>
      <c r="D35" s="107">
        <v>342.92</v>
      </c>
      <c r="E35" s="107">
        <v>371.6</v>
      </c>
      <c r="F35" s="107">
        <v>381.47</v>
      </c>
      <c r="G35" s="107">
        <v>380.59</v>
      </c>
      <c r="H35" s="107">
        <v>367.18</v>
      </c>
      <c r="I35" s="107">
        <v>270.39</v>
      </c>
      <c r="J35" s="107">
        <v>316.497</v>
      </c>
      <c r="K35" s="107">
        <v>365.086</v>
      </c>
      <c r="L35" s="107">
        <v>355.613</v>
      </c>
      <c r="M35" s="107">
        <v>463.062</v>
      </c>
      <c r="N35" s="316"/>
      <c r="O35" s="107"/>
      <c r="P35" s="444">
        <v>367.65</v>
      </c>
      <c r="Q35" s="105">
        <v>448.36</v>
      </c>
      <c r="R35" s="105">
        <v>450.9</v>
      </c>
      <c r="S35" s="105">
        <v>463.06</v>
      </c>
      <c r="T35" s="450">
        <v>413.93</v>
      </c>
      <c r="U35" s="113">
        <v>345.08</v>
      </c>
      <c r="V35" s="113"/>
      <c r="W35" s="352"/>
      <c r="X35" s="230"/>
    </row>
    <row r="36" spans="1:25" customHeight="1" ht="13.5">
      <c r="A36" s="8"/>
      <c r="B36" s="838" t="s">
        <v>102</v>
      </c>
      <c r="C36" s="449">
        <v>201.82</v>
      </c>
      <c r="D36" s="107">
        <v>433.76</v>
      </c>
      <c r="E36" s="107">
        <v>635.27</v>
      </c>
      <c r="F36" s="105">
        <v>773.25</v>
      </c>
      <c r="G36" s="105">
        <v>737.6</v>
      </c>
      <c r="H36" s="107">
        <v>672.15</v>
      </c>
      <c r="I36" s="107">
        <v>735.26</v>
      </c>
      <c r="J36" s="107">
        <v>791.44</v>
      </c>
      <c r="K36" s="107">
        <v>819.2</v>
      </c>
      <c r="L36" s="107">
        <v>914.61</v>
      </c>
      <c r="M36" s="107">
        <v>961.77</v>
      </c>
      <c r="N36" s="316"/>
      <c r="O36" s="105"/>
      <c r="P36" s="444">
        <v>897.34</v>
      </c>
      <c r="Q36" s="105">
        <v>968.88</v>
      </c>
      <c r="R36" s="105">
        <v>951.4</v>
      </c>
      <c r="S36" s="105">
        <v>961.77</v>
      </c>
      <c r="T36" s="450">
        <v>966.52</v>
      </c>
      <c r="U36" s="113">
        <v>956.97</v>
      </c>
      <c r="V36" s="113"/>
      <c r="W36" s="352"/>
      <c r="X36" s="230"/>
    </row>
    <row r="37" spans="1:25" customHeight="1" ht="13.5">
      <c r="A37" s="8"/>
      <c r="B37" s="1168" t="s">
        <v>44</v>
      </c>
      <c r="C37" s="449"/>
      <c r="D37" s="107"/>
      <c r="E37" s="107"/>
      <c r="F37" s="105"/>
      <c r="G37" s="105"/>
      <c r="H37" s="107"/>
      <c r="I37" s="107"/>
      <c r="J37" s="107"/>
      <c r="K37" s="107"/>
      <c r="L37" s="107"/>
      <c r="M37" s="107"/>
      <c r="N37" s="316"/>
      <c r="O37" s="105"/>
      <c r="P37" s="444">
        <v>0</v>
      </c>
      <c r="Q37" s="105">
        <v>0</v>
      </c>
      <c r="R37" s="105">
        <v>0</v>
      </c>
      <c r="S37" s="105">
        <v>0</v>
      </c>
      <c r="T37" s="450">
        <v>540.28</v>
      </c>
      <c r="U37" s="113">
        <v>610.42</v>
      </c>
      <c r="V37" s="113"/>
      <c r="W37" s="352"/>
      <c r="X37" s="230"/>
    </row>
    <row r="38" spans="1:25" customHeight="1" ht="13.5">
      <c r="A38" s="8"/>
      <c r="B38" s="619" t="s">
        <v>103</v>
      </c>
      <c r="C38" s="311">
        <v>1293.31</v>
      </c>
      <c r="D38" s="107">
        <v>1529.2</v>
      </c>
      <c r="E38" s="107">
        <v>1838.61</v>
      </c>
      <c r="F38" s="107">
        <v>1541.77</v>
      </c>
      <c r="G38" s="107">
        <v>1554.88</v>
      </c>
      <c r="H38" s="107">
        <v>1362.94</v>
      </c>
      <c r="I38" s="107">
        <v>1912.37</v>
      </c>
      <c r="J38" s="107">
        <v>2287.63</v>
      </c>
      <c r="K38" s="107">
        <v>2775.81</v>
      </c>
      <c r="L38" s="107">
        <v>2296.64</v>
      </c>
      <c r="M38" s="107">
        <v>2776.69</v>
      </c>
      <c r="N38" s="316"/>
      <c r="O38" s="107"/>
      <c r="P38" s="444">
        <v>2097.99</v>
      </c>
      <c r="Q38" s="105">
        <v>2177.35</v>
      </c>
      <c r="R38" s="105">
        <v>2480.93</v>
      </c>
      <c r="S38" s="105">
        <v>2776.69</v>
      </c>
      <c r="T38" s="450">
        <v>2577.82</v>
      </c>
      <c r="U38" s="113">
        <v>2093.09</v>
      </c>
      <c r="V38" s="113"/>
      <c r="W38" s="352"/>
      <c r="X38" s="230"/>
    </row>
    <row r="39" spans="1:25" customHeight="1" ht="13.5">
      <c r="A39" s="8"/>
      <c r="B39" s="839"/>
      <c r="C39" s="840"/>
      <c r="D39" s="841"/>
      <c r="E39" s="841"/>
      <c r="F39" s="841"/>
      <c r="G39" s="841"/>
      <c r="H39" s="841"/>
      <c r="I39" s="841"/>
      <c r="J39" s="841"/>
      <c r="K39" s="841"/>
      <c r="L39" s="841"/>
      <c r="M39" s="841"/>
      <c r="N39" s="842"/>
      <c r="O39" s="107"/>
      <c r="P39" s="447"/>
      <c r="Q39" s="286"/>
      <c r="R39" s="286"/>
      <c r="S39" s="286"/>
      <c r="T39" s="313"/>
      <c r="U39" s="198"/>
      <c r="V39" s="198"/>
      <c r="W39" s="354"/>
      <c r="X39" s="230"/>
    </row>
    <row r="40" spans="1:25" customHeight="1" ht="13.5" s="2" customFormat="1">
      <c r="A40" s="11"/>
      <c r="B40" s="827" t="s">
        <v>104</v>
      </c>
      <c r="C40" s="843">
        <v>4206.45</v>
      </c>
      <c r="D40" s="844">
        <v>5966.26</v>
      </c>
      <c r="E40" s="844">
        <v>7441.64</v>
      </c>
      <c r="F40" s="844">
        <v>7591.2</v>
      </c>
      <c r="G40" s="844">
        <v>7553.15</v>
      </c>
      <c r="H40" s="844">
        <v>6969.03</v>
      </c>
      <c r="I40" s="844">
        <v>7985.56</v>
      </c>
      <c r="J40" s="844">
        <v>8902.05</v>
      </c>
      <c r="K40" s="844">
        <v>9161.46</v>
      </c>
      <c r="L40" s="844">
        <v>8328.65</v>
      </c>
      <c r="M40" s="844">
        <v>9416.31</v>
      </c>
      <c r="N40" s="847"/>
      <c r="O40" s="107"/>
      <c r="P40" s="856">
        <v>8227.02</v>
      </c>
      <c r="Q40" s="262">
        <v>8643.41</v>
      </c>
      <c r="R40" s="262">
        <v>9094.22</v>
      </c>
      <c r="S40" s="262">
        <v>9416.31</v>
      </c>
      <c r="T40" s="446">
        <v>9977.72</v>
      </c>
      <c r="U40" s="168">
        <v>9475.6</v>
      </c>
      <c r="V40" s="168"/>
      <c r="W40" s="288"/>
      <c r="X40" s="234"/>
    </row>
    <row r="41" spans="1:25" customHeight="1" ht="13.5">
      <c r="A41" s="8"/>
      <c r="B41" s="846"/>
      <c r="C41" s="843"/>
      <c r="D41" s="844"/>
      <c r="E41" s="844"/>
      <c r="F41" s="844"/>
      <c r="G41" s="844"/>
      <c r="H41" s="844"/>
      <c r="I41" s="844"/>
      <c r="J41" s="844"/>
      <c r="K41" s="844"/>
      <c r="L41" s="844"/>
      <c r="M41" s="844"/>
      <c r="N41" s="845"/>
      <c r="O41" s="107"/>
      <c r="P41" s="843"/>
      <c r="Q41" s="287"/>
      <c r="R41" s="287"/>
      <c r="S41" s="287"/>
      <c r="T41" s="451"/>
      <c r="U41" s="200"/>
      <c r="V41" s="200"/>
      <c r="W41" s="355"/>
      <c r="X41" s="230"/>
    </row>
    <row r="42" spans="1:25" customHeight="1" ht="13.5" s="2" customFormat="1">
      <c r="A42" s="11"/>
      <c r="B42" s="827" t="s">
        <v>105</v>
      </c>
      <c r="C42" s="843">
        <v>9396.56</v>
      </c>
      <c r="D42" s="844">
        <v>11293.81</v>
      </c>
      <c r="E42" s="844">
        <v>12835.15</v>
      </c>
      <c r="F42" s="844">
        <v>13044.93</v>
      </c>
      <c r="G42" s="844">
        <v>13301.97</v>
      </c>
      <c r="H42" s="844">
        <v>13058.35</v>
      </c>
      <c r="I42" s="844">
        <v>14316.32</v>
      </c>
      <c r="J42" s="844">
        <v>15736.16</v>
      </c>
      <c r="K42" s="844">
        <v>16734.47</v>
      </c>
      <c r="L42" s="844">
        <v>16223.8</v>
      </c>
      <c r="M42" s="844">
        <v>17538.71</v>
      </c>
      <c r="N42" s="847"/>
      <c r="O42" s="107"/>
      <c r="P42" s="856">
        <v>16197.41</v>
      </c>
      <c r="Q42" s="262">
        <v>16637.08</v>
      </c>
      <c r="R42" s="262">
        <v>17015.42</v>
      </c>
      <c r="S42" s="262">
        <v>17538.71</v>
      </c>
      <c r="T42" s="446">
        <v>18206.14</v>
      </c>
      <c r="U42" s="168">
        <v>17623.03</v>
      </c>
      <c r="V42" s="168"/>
      <c r="W42" s="288"/>
      <c r="X42" s="234"/>
    </row>
    <row r="43" spans="1:25" customHeight="1" ht="13.5">
      <c r="A43" s="8"/>
      <c r="B43" s="8"/>
      <c r="C43" s="8"/>
      <c r="D43" s="8"/>
      <c r="E43" s="8"/>
      <c r="F43" s="8"/>
      <c r="G43" s="8"/>
      <c r="H43" s="8"/>
      <c r="I43" s="8"/>
      <c r="J43" s="8"/>
      <c r="K43" s="8"/>
      <c r="L43" s="8"/>
      <c r="M43" s="8"/>
      <c r="N43" s="8"/>
      <c r="O43" s="8"/>
      <c r="P43" s="18"/>
      <c r="Q43" s="18"/>
      <c r="R43" s="18"/>
      <c r="S43" s="18"/>
      <c r="T43" s="8"/>
      <c r="U43" s="8"/>
      <c r="V43" s="8"/>
      <c r="W43" s="20"/>
      <c r="X43" s="33"/>
    </row>
    <row r="44" spans="1:25" customHeight="1" ht="13.5">
      <c r="A44" s="35"/>
      <c r="B44" s="8"/>
      <c r="C44" s="107"/>
      <c r="D44" s="107"/>
      <c r="E44" s="107"/>
      <c r="F44" s="107"/>
      <c r="G44" s="107"/>
      <c r="H44" s="107"/>
      <c r="I44" s="107"/>
      <c r="J44" s="107"/>
      <c r="K44" s="107"/>
      <c r="L44" s="107"/>
      <c r="M44" s="107"/>
      <c r="N44" s="107"/>
      <c r="O44" s="8"/>
      <c r="P44" s="107"/>
      <c r="Q44" s="107"/>
      <c r="R44" s="107"/>
      <c r="S44" s="107"/>
      <c r="T44" s="107"/>
      <c r="U44" s="107"/>
      <c r="V44" s="107"/>
      <c r="W44" s="107"/>
      <c r="X44" s="230"/>
    </row>
    <row r="45" spans="1:25" customHeight="1" ht="13.5">
      <c r="A45" s="35"/>
      <c r="B45" s="35"/>
      <c r="C45" s="224"/>
      <c r="D45" s="224"/>
      <c r="E45" s="224"/>
      <c r="F45" s="224"/>
      <c r="G45" s="224"/>
      <c r="H45" s="224"/>
      <c r="I45" s="224"/>
      <c r="J45" s="224"/>
      <c r="K45" s="224"/>
      <c r="L45" s="224"/>
      <c r="M45" s="224"/>
      <c r="N45" s="224"/>
      <c r="O45" s="35"/>
      <c r="P45" s="224"/>
      <c r="Q45" s="224"/>
      <c r="R45" s="224"/>
      <c r="S45" s="224"/>
      <c r="T45" s="224"/>
      <c r="U45" s="224"/>
      <c r="V45" s="224"/>
      <c r="W45" s="224"/>
      <c r="X45" s="231"/>
    </row>
    <row r="46" spans="1:25" customHeight="1" ht="13.5">
      <c r="A46" s="35"/>
      <c r="B46" s="35"/>
      <c r="C46" s="35"/>
      <c r="D46" s="224"/>
      <c r="E46" s="35"/>
      <c r="F46" s="35"/>
      <c r="G46" s="35"/>
      <c r="H46" s="35"/>
      <c r="I46" s="35"/>
      <c r="J46" s="35"/>
      <c r="K46" s="35"/>
      <c r="L46" s="35"/>
      <c r="M46" s="35"/>
      <c r="N46" s="35"/>
      <c r="O46" s="35"/>
      <c r="P46" s="35"/>
      <c r="Q46" s="35"/>
      <c r="R46" s="35"/>
      <c r="S46" s="35"/>
      <c r="T46" s="35"/>
      <c r="U46" s="35"/>
      <c r="V46" s="35"/>
      <c r="W46" s="35"/>
      <c r="X46" s="232"/>
    </row>
    <row r="47" spans="1:25" customHeight="1" ht="13.5">
      <c r="A47" s="35"/>
      <c r="B47" s="35"/>
      <c r="C47" s="224"/>
      <c r="D47" s="224"/>
      <c r="E47" s="224"/>
      <c r="F47" s="224"/>
      <c r="G47" s="224"/>
      <c r="H47" s="224"/>
      <c r="I47" s="224"/>
      <c r="J47" s="224"/>
      <c r="K47" s="224"/>
      <c r="L47" s="224"/>
      <c r="M47" s="224"/>
      <c r="N47" s="224"/>
      <c r="O47" s="35"/>
      <c r="P47" s="224"/>
      <c r="Q47" s="224"/>
      <c r="R47" s="224"/>
      <c r="S47" s="224"/>
      <c r="T47" s="224"/>
      <c r="U47" s="224"/>
      <c r="V47" s="224"/>
      <c r="W47" s="224"/>
      <c r="X47" s="231"/>
    </row>
    <row r="48" spans="1:25" customHeight="1" ht="13.5">
      <c r="A48" s="35"/>
      <c r="B48" s="35"/>
      <c r="C48" s="35"/>
      <c r="D48" s="224"/>
      <c r="E48" s="35"/>
      <c r="F48" s="35"/>
      <c r="G48" s="35"/>
      <c r="H48" s="35"/>
      <c r="I48" s="35"/>
      <c r="J48" s="35"/>
      <c r="K48" s="35"/>
      <c r="L48" s="35"/>
      <c r="M48" s="35"/>
      <c r="N48" s="35"/>
      <c r="O48" s="35"/>
      <c r="P48" s="35"/>
      <c r="Q48" s="35"/>
      <c r="R48" s="35"/>
      <c r="S48" s="35"/>
      <c r="T48" s="35"/>
      <c r="U48" s="35"/>
      <c r="V48" s="35"/>
      <c r="W48" s="35"/>
      <c r="X48" s="232"/>
    </row>
    <row r="49" spans="1:25" customHeight="1" ht="13.5">
      <c r="A49" s="35"/>
      <c r="B49" s="35"/>
      <c r="C49" s="35"/>
      <c r="D49" s="35"/>
      <c r="E49" s="35"/>
      <c r="F49" s="35"/>
      <c r="G49" s="35"/>
      <c r="H49" s="35"/>
      <c r="I49" s="35"/>
      <c r="J49" s="35"/>
      <c r="K49" s="35"/>
      <c r="L49" s="35"/>
      <c r="M49" s="35"/>
      <c r="N49" s="35"/>
      <c r="O49" s="35"/>
      <c r="P49" s="35"/>
      <c r="Q49" s="35"/>
      <c r="R49" s="35"/>
      <c r="S49" s="35"/>
      <c r="T49" s="35"/>
      <c r="U49" s="35"/>
      <c r="V49" s="35"/>
      <c r="W49" s="35"/>
      <c r="X49" s="232"/>
    </row>
    <row r="50" spans="1:25" customHeight="1" ht="13.5">
      <c r="A50" s="35"/>
      <c r="B50" s="35"/>
      <c r="C50" s="35"/>
      <c r="D50" s="224"/>
      <c r="E50" s="224"/>
      <c r="F50" s="35"/>
      <c r="G50" s="35"/>
      <c r="H50" s="35"/>
      <c r="I50" s="35"/>
      <c r="J50" s="35"/>
      <c r="K50" s="35"/>
      <c r="L50" s="35"/>
      <c r="M50" s="35"/>
      <c r="N50" s="35"/>
      <c r="O50" s="35"/>
      <c r="P50" s="35"/>
      <c r="Q50" s="35"/>
      <c r="R50" s="35"/>
      <c r="S50" s="35"/>
      <c r="T50" s="35"/>
      <c r="U50" s="35"/>
      <c r="V50" s="35"/>
      <c r="W50" s="35"/>
      <c r="X50" s="232"/>
    </row>
    <row r="51" spans="1:25" customHeight="1" ht="13.5">
      <c r="A51" s="35"/>
      <c r="B51" s="35"/>
      <c r="C51" s="35"/>
      <c r="D51" s="35"/>
      <c r="E51" s="35"/>
      <c r="F51" s="35"/>
      <c r="G51" s="35"/>
      <c r="H51" s="35"/>
      <c r="I51" s="35"/>
      <c r="J51" s="35"/>
      <c r="K51" s="35"/>
      <c r="L51" s="35"/>
      <c r="M51" s="35"/>
      <c r="N51" s="35"/>
      <c r="O51" s="35"/>
      <c r="P51" s="35"/>
      <c r="Q51" s="35"/>
      <c r="R51" s="35"/>
      <c r="S51" s="35"/>
      <c r="T51" s="35"/>
      <c r="U51" s="35"/>
      <c r="V51" s="35"/>
      <c r="W51" s="35"/>
      <c r="X51" s="232"/>
    </row>
    <row r="52" spans="1:25" customHeight="1" ht="13.5">
      <c r="A52" s="35"/>
      <c r="B52" s="35"/>
      <c r="C52" s="35"/>
      <c r="D52" s="35"/>
      <c r="E52" s="35"/>
      <c r="F52" s="35"/>
      <c r="G52" s="35"/>
      <c r="H52" s="35"/>
      <c r="I52" s="35"/>
      <c r="J52" s="35"/>
      <c r="K52" s="35"/>
      <c r="L52" s="35"/>
      <c r="M52" s="35"/>
      <c r="N52" s="35"/>
      <c r="O52" s="35"/>
      <c r="P52" s="35"/>
      <c r="Q52" s="35"/>
      <c r="R52" s="35"/>
      <c r="S52" s="35"/>
      <c r="T52" s="35"/>
      <c r="U52" s="35"/>
      <c r="V52" s="35"/>
      <c r="W52" s="35"/>
      <c r="X52" s="232"/>
    </row>
    <row r="53" spans="1:25" customHeight="1" ht="13.5">
      <c r="A53" s="35"/>
      <c r="B53" s="35"/>
      <c r="C53" s="35"/>
      <c r="D53" s="35"/>
      <c r="E53" s="35"/>
      <c r="F53" s="35"/>
      <c r="G53" s="35"/>
      <c r="H53" s="35"/>
      <c r="I53" s="35"/>
      <c r="J53" s="35"/>
      <c r="K53" s="35"/>
      <c r="L53" s="35"/>
      <c r="M53" s="35"/>
      <c r="N53" s="35"/>
      <c r="O53" s="35"/>
      <c r="P53" s="35"/>
      <c r="Q53" s="35"/>
      <c r="R53" s="35"/>
      <c r="S53" s="35"/>
      <c r="T53" s="35"/>
      <c r="U53" s="35"/>
      <c r="V53" s="35"/>
      <c r="W53" s="35"/>
      <c r="X53" s="232"/>
    </row>
    <row r="54" spans="1:25" customHeight="1" ht="13.5">
      <c r="A54" s="35"/>
      <c r="B54" s="35"/>
      <c r="C54" s="35"/>
      <c r="D54" s="35"/>
      <c r="E54" s="35"/>
      <c r="F54" s="35"/>
      <c r="G54" s="35"/>
      <c r="H54" s="35"/>
      <c r="I54" s="35"/>
      <c r="J54" s="35"/>
      <c r="K54" s="35"/>
      <c r="L54" s="35"/>
      <c r="M54" s="35"/>
      <c r="N54" s="35"/>
      <c r="O54" s="35"/>
      <c r="P54" s="35"/>
      <c r="Q54" s="35"/>
      <c r="R54" s="35"/>
      <c r="S54" s="35"/>
      <c r="T54" s="35"/>
      <c r="U54" s="35"/>
      <c r="V54" s="35"/>
      <c r="W54" s="35"/>
      <c r="X54" s="232"/>
    </row>
    <row r="55" spans="1:25" customHeight="1" ht="13.5"/>
    <row r="56" spans="1:25" customHeight="1" ht="13.5"/>
    <row r="57" spans="1:25" customHeight="1" ht="13.5"/>
    <row r="58" spans="1:25" customHeight="1" ht="13.5"/>
    <row r="59" spans="1:25" customHeight="1" ht="13.5"/>
    <row r="60" spans="1:25" customHeight="1" ht="13.5"/>
    <row r="61" spans="1:25" customHeight="1" ht="13.5"/>
    <row r="62" spans="1:25" customHeight="1" ht="13.5"/>
    <row r="63" spans="1:25" customHeight="1" ht="13.5"/>
    <row r="64" spans="1:25" customHeight="1" ht="13.5"/>
    <row r="65" spans="1:25" customHeight="1" ht="13.5"/>
    <row r="66" spans="1:25" customHeight="1" ht="13.5"/>
    <row r="67" spans="1:25" customHeight="1" ht="13.5"/>
    <row r="68" spans="1:2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A64"/>
  <sheetViews>
    <sheetView tabSelected="0" workbookViewId="0" zoomScale="70" zoomScaleNormal="85" view="pageBreakPreview" showGridLines="false" showRowColHeaders="1">
      <selection activeCell="P12" sqref="P12"/>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9.7109375" customWidth="true" style="1"/>
    <col min="5" max="5" width="9.7109375" customWidth="true" style="1"/>
    <col min="6" max="6" width="9.7109375" customWidth="true" style="1"/>
    <col min="7" max="7" width="9.7109375" customWidth="true" style="1"/>
    <col min="8" max="8" width="9.7109375" customWidth="true" style="1"/>
    <col min="9" max="9" width="9.7109375" customWidth="true" style="1"/>
    <col min="10" max="10" width="9.7109375" customWidth="true" style="1"/>
    <col min="11" max="11" width="9.7109375" customWidth="true" style="1"/>
    <col min="12" max="12" width="9.7109375" customWidth="true" style="1"/>
    <col min="13" max="13" width="9.7109375" customWidth="true" style="1"/>
    <col min="14" max="14" width="9.140625" style="1"/>
    <col min="15" max="15" width="3.140625" customWidth="true" style="1"/>
    <col min="16" max="16" width="9.7109375" customWidth="true" style="1"/>
    <col min="17" max="17" width="9.7109375" customWidth="true" style="1"/>
    <col min="18" max="18" width="9.140625" style="1"/>
    <col min="19" max="19" width="9.140625" style="1"/>
    <col min="20" max="20" width="9.140625" style="1"/>
    <col min="21" max="21" width="9.140625" style="1"/>
    <col min="22" max="22" width="9.140625" style="1"/>
    <col min="23" max="23" width="9.140625" style="1"/>
    <col min="24" max="24" width="9.140625" style="1"/>
  </cols>
  <sheetData>
    <row r="1" spans="1:27" customHeight="1" ht="15.75">
      <c r="B1" s="8"/>
      <c r="C1" s="8"/>
      <c r="D1" s="8"/>
      <c r="E1" s="8"/>
      <c r="F1" s="8"/>
      <c r="G1" s="8"/>
      <c r="H1" s="8"/>
      <c r="I1" s="8"/>
      <c r="J1" s="8"/>
      <c r="K1" s="8"/>
      <c r="L1" s="8"/>
      <c r="M1" s="8"/>
      <c r="N1" s="8"/>
      <c r="O1" s="8"/>
      <c r="P1" s="8"/>
      <c r="Q1" s="8"/>
      <c r="R1" s="8"/>
      <c r="S1" s="8"/>
      <c r="T1" s="8"/>
      <c r="U1" s="8"/>
      <c r="V1" s="8"/>
      <c r="W1" s="8"/>
      <c r="X1" s="8"/>
      <c r="Y1" s="8"/>
      <c r="Z1" s="8"/>
    </row>
    <row r="2" spans="1:27" customHeight="1" ht="13.5">
      <c r="B2" s="820" t="s">
        <v>106</v>
      </c>
      <c r="C2" s="740">
        <v>2008</v>
      </c>
      <c r="D2" s="740">
        <v>2009</v>
      </c>
      <c r="E2" s="740">
        <v>2010</v>
      </c>
      <c r="F2" s="741">
        <v>2011</v>
      </c>
      <c r="G2" s="741">
        <v>2012</v>
      </c>
      <c r="H2" s="741">
        <v>2013</v>
      </c>
      <c r="I2" s="741">
        <v>2014</v>
      </c>
      <c r="J2" s="741">
        <v>2015</v>
      </c>
      <c r="K2" s="741">
        <v>2016</v>
      </c>
      <c r="L2" s="741">
        <v>2017</v>
      </c>
      <c r="M2" s="741">
        <v>2018</v>
      </c>
      <c r="N2" s="741">
        <v>2019</v>
      </c>
      <c r="O2" s="8"/>
      <c r="P2" s="740" t="s">
        <v>16</v>
      </c>
      <c r="Q2" s="741" t="s">
        <v>17</v>
      </c>
      <c r="R2" s="741" t="s">
        <v>18</v>
      </c>
      <c r="S2" s="742" t="s">
        <v>19</v>
      </c>
      <c r="T2" s="740" t="s">
        <v>20</v>
      </c>
      <c r="U2" s="741" t="s">
        <v>21</v>
      </c>
      <c r="V2" s="741" t="s">
        <v>22</v>
      </c>
      <c r="W2" s="742" t="s">
        <v>23</v>
      </c>
      <c r="X2" s="11"/>
      <c r="Y2" s="11"/>
      <c r="Z2" s="11"/>
      <c r="AA2" s="2"/>
    </row>
    <row r="3" spans="1:27" customHeight="1" ht="13.5">
      <c r="B3" s="762"/>
      <c r="C3" s="385"/>
      <c r="D3" s="8"/>
      <c r="E3" s="8"/>
      <c r="F3" s="8"/>
      <c r="G3" s="8"/>
      <c r="H3" s="8"/>
      <c r="I3" s="8"/>
      <c r="J3" s="8"/>
      <c r="K3" s="8"/>
      <c r="L3" s="8"/>
      <c r="M3" s="8"/>
      <c r="N3" s="386"/>
      <c r="O3" s="8"/>
      <c r="P3" s="78"/>
      <c r="Q3" s="40"/>
      <c r="R3" s="40"/>
      <c r="S3" s="292"/>
      <c r="T3" s="40"/>
      <c r="U3" s="40"/>
      <c r="V3" s="40"/>
      <c r="W3" s="278"/>
      <c r="X3" s="11"/>
      <c r="Y3" s="11"/>
      <c r="Z3" s="11"/>
      <c r="AA3" s="2"/>
    </row>
    <row r="4" spans="1:27" customHeight="1" ht="13.5">
      <c r="B4" s="857" t="s">
        <v>107</v>
      </c>
      <c r="C4" s="311">
        <v>1691.9</v>
      </c>
      <c r="D4" s="107">
        <v>1861</v>
      </c>
      <c r="E4" s="107">
        <v>2049.61</v>
      </c>
      <c r="F4" s="107">
        <v>2200.94</v>
      </c>
      <c r="G4" s="107">
        <v>2310.44</v>
      </c>
      <c r="H4" s="107">
        <v>2194.07</v>
      </c>
      <c r="I4" s="107">
        <v>2194.07</v>
      </c>
      <c r="J4" s="107">
        <v>2194.22</v>
      </c>
      <c r="K4" s="107">
        <v>2194.22</v>
      </c>
      <c r="L4" s="107">
        <v>2243.72</v>
      </c>
      <c r="M4" s="107">
        <v>2311.52</v>
      </c>
      <c r="N4" s="319"/>
      <c r="O4" s="107"/>
      <c r="P4" s="444">
        <v>2243.72</v>
      </c>
      <c r="Q4" s="105">
        <v>2243.72</v>
      </c>
      <c r="R4" s="105">
        <v>2311.72</v>
      </c>
      <c r="S4" s="460">
        <v>2311.52</v>
      </c>
      <c r="T4" s="108">
        <v>2287.52</v>
      </c>
      <c r="U4" s="108">
        <v>2287.52</v>
      </c>
      <c r="V4" s="108"/>
      <c r="W4" s="306"/>
      <c r="X4" s="11"/>
      <c r="Y4" s="11"/>
      <c r="Z4" s="11"/>
      <c r="AA4" s="2"/>
    </row>
    <row r="5" spans="1:27" customHeight="1" ht="13.5">
      <c r="B5" s="615" t="s">
        <v>108</v>
      </c>
      <c r="C5" s="311">
        <v>553.17</v>
      </c>
      <c r="D5" s="107">
        <v>595.17</v>
      </c>
      <c r="E5" s="107">
        <v>599.17</v>
      </c>
      <c r="F5" s="107">
        <v>613.07</v>
      </c>
      <c r="G5" s="107">
        <v>615.37</v>
      </c>
      <c r="H5" s="107">
        <v>619.37</v>
      </c>
      <c r="I5" s="107">
        <v>623.72</v>
      </c>
      <c r="J5" s="107">
        <v>1246.92</v>
      </c>
      <c r="K5" s="107">
        <v>1250.77</v>
      </c>
      <c r="L5" s="107">
        <v>1253.27</v>
      </c>
      <c r="M5" s="107">
        <v>1308.57</v>
      </c>
      <c r="N5" s="319"/>
      <c r="O5" s="107"/>
      <c r="P5" s="444">
        <v>1253.27</v>
      </c>
      <c r="Q5" s="105">
        <v>1253.27</v>
      </c>
      <c r="R5" s="105">
        <v>1279.77</v>
      </c>
      <c r="S5" s="460">
        <v>1308.57</v>
      </c>
      <c r="T5" s="108">
        <v>1355.37</v>
      </c>
      <c r="U5" s="108">
        <v>1355.37</v>
      </c>
      <c r="V5" s="108"/>
      <c r="W5" s="306"/>
      <c r="X5" s="8"/>
      <c r="Y5" s="8"/>
      <c r="Z5" s="8"/>
    </row>
    <row r="6" spans="1:27" customHeight="1" ht="13.5">
      <c r="B6" s="615" t="s">
        <v>109</v>
      </c>
      <c r="C6" s="311">
        <v>185</v>
      </c>
      <c r="D6" s="107">
        <v>220.25</v>
      </c>
      <c r="E6" s="107">
        <v>284.25</v>
      </c>
      <c r="F6" s="107">
        <v>305.85</v>
      </c>
      <c r="G6" s="107">
        <v>313.85</v>
      </c>
      <c r="H6" s="107">
        <v>321.85</v>
      </c>
      <c r="I6" s="107">
        <v>339.54</v>
      </c>
      <c r="J6" s="107">
        <v>363.54</v>
      </c>
      <c r="K6" s="107">
        <v>387.54</v>
      </c>
      <c r="L6" s="107">
        <v>409.94</v>
      </c>
      <c r="M6" s="107">
        <v>420.94</v>
      </c>
      <c r="N6" s="319"/>
      <c r="O6" s="107"/>
      <c r="P6" s="444">
        <v>409.94</v>
      </c>
      <c r="Q6" s="105">
        <v>409.94</v>
      </c>
      <c r="R6" s="105">
        <v>420.94</v>
      </c>
      <c r="S6" s="460">
        <v>420.94</v>
      </c>
      <c r="T6" s="108">
        <v>435.94</v>
      </c>
      <c r="U6" s="108">
        <v>440.34</v>
      </c>
      <c r="V6" s="108"/>
      <c r="W6" s="306"/>
      <c r="X6" s="8"/>
      <c r="Y6" s="8"/>
      <c r="Z6" s="8"/>
    </row>
    <row r="7" spans="1:27" customHeight="1" ht="13.5">
      <c r="B7" s="857" t="s">
        <v>110</v>
      </c>
      <c r="C7" s="311">
        <v>47</v>
      </c>
      <c r="D7" s="107">
        <v>57</v>
      </c>
      <c r="E7" s="107">
        <v>57</v>
      </c>
      <c r="F7" s="107">
        <v>57</v>
      </c>
      <c r="G7" s="107">
        <v>57</v>
      </c>
      <c r="H7" s="107">
        <v>70.55</v>
      </c>
      <c r="I7" s="107">
        <v>70.55</v>
      </c>
      <c r="J7" s="107">
        <v>70.55</v>
      </c>
      <c r="K7" s="107">
        <v>70.55</v>
      </c>
      <c r="L7" s="107">
        <v>70.55</v>
      </c>
      <c r="M7" s="107">
        <v>70.55</v>
      </c>
      <c r="N7" s="319"/>
      <c r="O7" s="107"/>
      <c r="P7" s="444">
        <v>70.55</v>
      </c>
      <c r="Q7" s="105">
        <v>70.55</v>
      </c>
      <c r="R7" s="105">
        <v>70.55</v>
      </c>
      <c r="S7" s="460">
        <v>70.55</v>
      </c>
      <c r="T7" s="108">
        <v>70.55</v>
      </c>
      <c r="U7" s="108">
        <v>70.55</v>
      </c>
      <c r="V7" s="108"/>
      <c r="W7" s="306"/>
      <c r="X7" s="8"/>
      <c r="Y7" s="8"/>
      <c r="Z7" s="8"/>
    </row>
    <row r="8" spans="1:27" customHeight="1" ht="13.5">
      <c r="B8" s="857" t="s">
        <v>111</v>
      </c>
      <c r="C8" s="449"/>
      <c r="D8" s="109">
        <v>120</v>
      </c>
      <c r="E8" s="109">
        <v>120</v>
      </c>
      <c r="F8" s="107">
        <v>190</v>
      </c>
      <c r="G8" s="107">
        <v>190</v>
      </c>
      <c r="H8" s="107">
        <v>369.5</v>
      </c>
      <c r="I8" s="107">
        <v>391.5</v>
      </c>
      <c r="J8" s="107">
        <v>468</v>
      </c>
      <c r="K8" s="107">
        <v>418</v>
      </c>
      <c r="L8" s="107">
        <v>418</v>
      </c>
      <c r="M8" s="107">
        <v>418</v>
      </c>
      <c r="N8" s="319"/>
      <c r="O8" s="109"/>
      <c r="P8" s="444">
        <v>418</v>
      </c>
      <c r="Q8" s="105">
        <v>418</v>
      </c>
      <c r="R8" s="105">
        <v>418</v>
      </c>
      <c r="S8" s="460">
        <v>418</v>
      </c>
      <c r="T8" s="108">
        <v>418</v>
      </c>
      <c r="U8" s="108">
        <v>418</v>
      </c>
      <c r="V8" s="108"/>
      <c r="W8" s="306"/>
      <c r="X8" s="8"/>
      <c r="Y8" s="8"/>
      <c r="Z8" s="8"/>
    </row>
    <row r="9" spans="1:27" customHeight="1" ht="13.5">
      <c r="B9" s="857" t="s">
        <v>112</v>
      </c>
      <c r="C9" s="449"/>
      <c r="D9" s="109"/>
      <c r="E9" s="109">
        <v>90</v>
      </c>
      <c r="F9" s="107">
        <v>285</v>
      </c>
      <c r="G9" s="107">
        <v>349.78</v>
      </c>
      <c r="H9" s="107">
        <v>521.38</v>
      </c>
      <c r="I9" s="107">
        <v>521.38</v>
      </c>
      <c r="J9" s="107">
        <v>521.38</v>
      </c>
      <c r="K9" s="107">
        <v>521.38</v>
      </c>
      <c r="L9" s="107">
        <v>521.38</v>
      </c>
      <c r="M9" s="107">
        <v>521.38</v>
      </c>
      <c r="N9" s="319"/>
      <c r="O9" s="109"/>
      <c r="P9" s="444">
        <v>521.38</v>
      </c>
      <c r="Q9" s="105">
        <v>521.38</v>
      </c>
      <c r="R9" s="105">
        <v>521.38</v>
      </c>
      <c r="S9" s="460">
        <v>521.38</v>
      </c>
      <c r="T9" s="108">
        <v>521.38</v>
      </c>
      <c r="U9" s="108">
        <v>521.38</v>
      </c>
      <c r="V9" s="108"/>
      <c r="W9" s="306"/>
      <c r="X9" s="8"/>
      <c r="Y9" s="8"/>
      <c r="Z9" s="8"/>
    </row>
    <row r="10" spans="1:27" customHeight="1" ht="13.5">
      <c r="B10" s="857" t="s">
        <v>113</v>
      </c>
      <c r="C10" s="449">
        <v>0</v>
      </c>
      <c r="D10" s="109">
        <v>0</v>
      </c>
      <c r="E10" s="109">
        <v>0</v>
      </c>
      <c r="F10" s="107">
        <v>0</v>
      </c>
      <c r="G10" s="107">
        <v>40</v>
      </c>
      <c r="H10" s="107">
        <v>70</v>
      </c>
      <c r="I10" s="107">
        <v>90</v>
      </c>
      <c r="J10" s="107">
        <v>100</v>
      </c>
      <c r="K10" s="107">
        <v>144</v>
      </c>
      <c r="L10" s="107">
        <v>144</v>
      </c>
      <c r="M10" s="107">
        <v>221</v>
      </c>
      <c r="N10" s="319"/>
      <c r="O10" s="109"/>
      <c r="P10" s="444">
        <v>144</v>
      </c>
      <c r="Q10" s="105">
        <v>181.2</v>
      </c>
      <c r="R10" s="105">
        <v>181.2</v>
      </c>
      <c r="S10" s="460">
        <v>221</v>
      </c>
      <c r="T10" s="108">
        <v>221</v>
      </c>
      <c r="U10" s="108">
        <v>270.5</v>
      </c>
      <c r="V10" s="108"/>
      <c r="W10" s="306"/>
      <c r="X10" s="8"/>
      <c r="Y10" s="8"/>
      <c r="Z10" s="8"/>
    </row>
    <row r="11" spans="1:27" customHeight="1" ht="13.5">
      <c r="B11" s="858"/>
      <c r="C11" s="453"/>
      <c r="D11" s="110"/>
      <c r="E11" s="110"/>
      <c r="F11" s="104"/>
      <c r="G11" s="104"/>
      <c r="H11" s="104"/>
      <c r="I11" s="104"/>
      <c r="J11" s="104"/>
      <c r="K11" s="104"/>
      <c r="L11" s="104"/>
      <c r="M11" s="104"/>
      <c r="N11" s="454"/>
      <c r="O11" s="110"/>
      <c r="P11" s="465"/>
      <c r="Q11" s="260"/>
      <c r="R11" s="260"/>
      <c r="S11" s="466"/>
      <c r="T11" s="111"/>
      <c r="U11" s="111"/>
      <c r="V11" s="111"/>
      <c r="W11" s="307"/>
      <c r="X11" s="8"/>
      <c r="Y11" s="8"/>
      <c r="Z11" s="8"/>
    </row>
    <row r="12" spans="1:27" customHeight="1" ht="13.5">
      <c r="B12" s="563" t="s">
        <v>47</v>
      </c>
      <c r="C12" s="455">
        <v>2477.07</v>
      </c>
      <c r="D12" s="104">
        <v>2853.42</v>
      </c>
      <c r="E12" s="104">
        <v>3200.03</v>
      </c>
      <c r="F12" s="104">
        <v>3651.86</v>
      </c>
      <c r="G12" s="104">
        <v>3876.44</v>
      </c>
      <c r="H12" s="104">
        <v>4166.72</v>
      </c>
      <c r="I12" s="104">
        <v>4230.76</v>
      </c>
      <c r="J12" s="104">
        <v>4964.61</v>
      </c>
      <c r="K12" s="104">
        <v>4986.46</v>
      </c>
      <c r="L12" s="104">
        <v>5060.86</v>
      </c>
      <c r="M12" s="104">
        <v>5271.96</v>
      </c>
      <c r="N12" s="454"/>
      <c r="O12" s="104"/>
      <c r="P12" s="465">
        <v>5060.86</v>
      </c>
      <c r="Q12" s="260">
        <v>5098.06</v>
      </c>
      <c r="R12" s="260">
        <v>5203.56</v>
      </c>
      <c r="S12" s="466">
        <v>5271.96</v>
      </c>
      <c r="T12" s="111">
        <v>5309.76</v>
      </c>
      <c r="U12" s="111">
        <v>5363.66</v>
      </c>
      <c r="V12" s="111"/>
      <c r="W12" s="307"/>
      <c r="X12" s="11"/>
      <c r="Y12" s="11"/>
      <c r="Z12" s="11"/>
      <c r="AA12" s="2"/>
    </row>
    <row r="13" spans="1:27" customHeight="1" ht="13.5">
      <c r="B13" s="858"/>
      <c r="C13" s="453"/>
      <c r="D13" s="110"/>
      <c r="E13" s="110"/>
      <c r="F13" s="110"/>
      <c r="G13" s="110"/>
      <c r="H13" s="110"/>
      <c r="I13" s="110"/>
      <c r="J13" s="110"/>
      <c r="K13" s="110"/>
      <c r="L13" s="110"/>
      <c r="M13" s="110"/>
      <c r="N13" s="456"/>
      <c r="O13" s="110"/>
      <c r="P13" s="444"/>
      <c r="Q13" s="105"/>
      <c r="R13" s="105"/>
      <c r="S13" s="460"/>
      <c r="T13" s="108"/>
      <c r="U13" s="108"/>
      <c r="V13" s="108"/>
      <c r="W13" s="306"/>
      <c r="X13" s="32"/>
      <c r="Y13" s="11"/>
      <c r="Z13" s="11"/>
      <c r="AA13" s="2"/>
    </row>
    <row r="14" spans="1:27" customHeight="1" ht="13.5" s="2" customFormat="1">
      <c r="B14" s="762" t="s">
        <v>114</v>
      </c>
      <c r="C14" s="311">
        <v>1923.18</v>
      </c>
      <c r="D14" s="107">
        <v>2623.53</v>
      </c>
      <c r="E14" s="107">
        <v>3223.53</v>
      </c>
      <c r="F14" s="107">
        <v>3421.53</v>
      </c>
      <c r="G14" s="107">
        <v>3636.78</v>
      </c>
      <c r="H14" s="107">
        <v>3475.9</v>
      </c>
      <c r="I14" s="107">
        <v>3804.9</v>
      </c>
      <c r="J14" s="107">
        <v>4202.9</v>
      </c>
      <c r="K14" s="107">
        <v>4631.4</v>
      </c>
      <c r="L14" s="107">
        <v>5054.9</v>
      </c>
      <c r="M14" s="107">
        <v>5332.41</v>
      </c>
      <c r="N14" s="319"/>
      <c r="O14" s="107"/>
      <c r="P14" s="444">
        <v>5054.81</v>
      </c>
      <c r="Q14" s="105">
        <v>5054.81</v>
      </c>
      <c r="R14" s="105">
        <v>5133.21</v>
      </c>
      <c r="S14" s="460">
        <v>5332.41</v>
      </c>
      <c r="T14" s="108">
        <v>5332.41</v>
      </c>
      <c r="U14" s="108">
        <v>5332.41</v>
      </c>
      <c r="V14" s="108"/>
      <c r="W14" s="306"/>
      <c r="X14" s="11"/>
      <c r="Y14" s="11"/>
      <c r="Z14" s="11"/>
    </row>
    <row r="15" spans="1:27" customHeight="1" ht="13.5" s="2" customFormat="1">
      <c r="B15" s="762" t="s">
        <v>115</v>
      </c>
      <c r="C15" s="311">
        <v>0</v>
      </c>
      <c r="D15" s="107">
        <v>0</v>
      </c>
      <c r="E15" s="107">
        <v>0</v>
      </c>
      <c r="F15" s="107">
        <v>0</v>
      </c>
      <c r="G15" s="107">
        <v>0</v>
      </c>
      <c r="H15" s="107">
        <v>30</v>
      </c>
      <c r="I15" s="107">
        <v>30</v>
      </c>
      <c r="J15" s="107">
        <v>30</v>
      </c>
      <c r="K15" s="107">
        <v>30</v>
      </c>
      <c r="L15" s="107">
        <v>30</v>
      </c>
      <c r="M15" s="107">
        <v>30</v>
      </c>
      <c r="N15" s="319"/>
      <c r="O15" s="107"/>
      <c r="P15" s="444">
        <v>30</v>
      </c>
      <c r="Q15" s="105">
        <v>30</v>
      </c>
      <c r="R15" s="105">
        <v>30</v>
      </c>
      <c r="S15" s="460">
        <v>30</v>
      </c>
      <c r="T15" s="108">
        <v>30</v>
      </c>
      <c r="U15" s="108">
        <v>30</v>
      </c>
      <c r="V15" s="108"/>
      <c r="W15" s="306"/>
      <c r="X15" s="11"/>
      <c r="Y15" s="11"/>
      <c r="Z15" s="11"/>
    </row>
    <row r="16" spans="1:27" customHeight="1" ht="13.5" s="2" customFormat="1">
      <c r="B16" s="762" t="s">
        <v>116</v>
      </c>
      <c r="C16" s="311">
        <v>0</v>
      </c>
      <c r="D16" s="107">
        <v>0</v>
      </c>
      <c r="E16" s="107">
        <v>0</v>
      </c>
      <c r="F16" s="107">
        <v>0</v>
      </c>
      <c r="G16" s="107">
        <v>0</v>
      </c>
      <c r="H16" s="107">
        <v>0</v>
      </c>
      <c r="I16" s="107">
        <v>0</v>
      </c>
      <c r="J16" s="107">
        <v>0</v>
      </c>
      <c r="K16" s="107">
        <v>200</v>
      </c>
      <c r="L16" s="107">
        <v>199.5</v>
      </c>
      <c r="M16" s="107">
        <v>199.5</v>
      </c>
      <c r="N16" s="319"/>
      <c r="O16" s="107"/>
      <c r="P16" s="444">
        <v>199.5</v>
      </c>
      <c r="Q16" s="105">
        <v>199.5</v>
      </c>
      <c r="R16" s="105">
        <v>199.5</v>
      </c>
      <c r="S16" s="460">
        <v>199.5</v>
      </c>
      <c r="T16" s="108">
        <v>199.5</v>
      </c>
      <c r="U16" s="108">
        <v>199.5</v>
      </c>
      <c r="V16" s="108"/>
      <c r="W16" s="306"/>
      <c r="X16" s="11"/>
      <c r="Y16" s="11"/>
      <c r="Z16" s="11"/>
    </row>
    <row r="17" spans="1:27" customHeight="1" ht="13.5">
      <c r="B17" s="563" t="s">
        <v>48</v>
      </c>
      <c r="C17" s="455">
        <v>1923.18</v>
      </c>
      <c r="D17" s="104">
        <v>2623.53</v>
      </c>
      <c r="E17" s="104">
        <v>3223.53</v>
      </c>
      <c r="F17" s="104">
        <v>3421.53</v>
      </c>
      <c r="G17" s="104">
        <v>3636.78</v>
      </c>
      <c r="H17" s="104">
        <v>3505.9</v>
      </c>
      <c r="I17" s="104">
        <v>3834.9</v>
      </c>
      <c r="J17" s="104">
        <v>4232.9</v>
      </c>
      <c r="K17" s="104">
        <v>4861.4</v>
      </c>
      <c r="L17" s="104">
        <v>5284.4</v>
      </c>
      <c r="M17" s="104">
        <v>5561.91</v>
      </c>
      <c r="N17" s="454"/>
      <c r="O17" s="104"/>
      <c r="P17" s="465">
        <v>5284.31</v>
      </c>
      <c r="Q17" s="260">
        <v>5284.31</v>
      </c>
      <c r="R17" s="260">
        <v>5362.71</v>
      </c>
      <c r="S17" s="466">
        <v>5561.91</v>
      </c>
      <c r="T17" s="111">
        <v>5561.91</v>
      </c>
      <c r="U17" s="111">
        <v>5561.91</v>
      </c>
      <c r="V17" s="111"/>
      <c r="W17" s="307"/>
      <c r="X17" s="11"/>
      <c r="Y17" s="11"/>
      <c r="Z17" s="11"/>
      <c r="AA17" s="2"/>
    </row>
    <row r="18" spans="1:27" customHeight="1" ht="13.5">
      <c r="B18" s="563"/>
      <c r="C18" s="455"/>
      <c r="D18" s="104"/>
      <c r="E18" s="104"/>
      <c r="F18" s="104"/>
      <c r="G18" s="104"/>
      <c r="H18" s="104"/>
      <c r="I18" s="104"/>
      <c r="J18" s="104"/>
      <c r="K18" s="104"/>
      <c r="L18" s="104"/>
      <c r="M18" s="104"/>
      <c r="N18" s="454"/>
      <c r="O18" s="104"/>
      <c r="P18" s="465"/>
      <c r="Q18" s="260"/>
      <c r="R18" s="260"/>
      <c r="S18" s="466"/>
      <c r="T18" s="111"/>
      <c r="U18" s="111"/>
      <c r="V18" s="111"/>
      <c r="W18" s="307"/>
      <c r="X18" s="11"/>
      <c r="Y18" s="11"/>
      <c r="Z18" s="11"/>
      <c r="AA18" s="2"/>
    </row>
    <row r="19" spans="1:27" customHeight="1" ht="13.5">
      <c r="B19" s="563" t="s">
        <v>49</v>
      </c>
      <c r="C19" s="453"/>
      <c r="D19" s="110">
        <v>13.8</v>
      </c>
      <c r="E19" s="110">
        <v>13.8</v>
      </c>
      <c r="F19" s="104">
        <v>83.8</v>
      </c>
      <c r="G19" s="104">
        <v>83.8</v>
      </c>
      <c r="H19" s="104">
        <v>83.8</v>
      </c>
      <c r="I19" s="104">
        <v>83.8</v>
      </c>
      <c r="J19" s="104">
        <v>83.8</v>
      </c>
      <c r="K19" s="104">
        <v>203.8</v>
      </c>
      <c r="L19" s="104">
        <v>330.7</v>
      </c>
      <c r="M19" s="104">
        <v>467.2</v>
      </c>
      <c r="N19" s="454"/>
      <c r="O19" s="104"/>
      <c r="P19" s="465">
        <v>330.7</v>
      </c>
      <c r="Q19" s="260">
        <v>330.7</v>
      </c>
      <c r="R19" s="260">
        <v>330.7</v>
      </c>
      <c r="S19" s="466">
        <v>467.2</v>
      </c>
      <c r="T19" s="111">
        <v>467.2</v>
      </c>
      <c r="U19" s="111">
        <v>467.2</v>
      </c>
      <c r="V19" s="111"/>
      <c r="W19" s="307"/>
      <c r="X19" s="11"/>
      <c r="Y19" s="11"/>
      <c r="Z19" s="11"/>
      <c r="AA19" s="2"/>
    </row>
    <row r="20" spans="1:27" customHeight="1" ht="13.5">
      <c r="B20" s="859"/>
      <c r="C20" s="457"/>
      <c r="D20" s="203"/>
      <c r="E20" s="203"/>
      <c r="F20" s="104"/>
      <c r="G20" s="104"/>
      <c r="H20" s="104"/>
      <c r="I20" s="104"/>
      <c r="J20" s="104"/>
      <c r="K20" s="104"/>
      <c r="L20" s="104"/>
      <c r="M20" s="104">
        <v>0</v>
      </c>
      <c r="N20" s="454"/>
      <c r="O20" s="104"/>
      <c r="P20" s="465">
        <v>0</v>
      </c>
      <c r="Q20" s="260">
        <v>0</v>
      </c>
      <c r="R20" s="260">
        <v>0</v>
      </c>
      <c r="S20" s="466">
        <v>0</v>
      </c>
      <c r="T20" s="104"/>
      <c r="U20" s="104"/>
      <c r="V20" s="104"/>
      <c r="W20" s="279"/>
      <c r="X20" s="11"/>
      <c r="Y20" s="11"/>
      <c r="Z20" s="11"/>
      <c r="AA20" s="2"/>
    </row>
    <row r="21" spans="1:27" customHeight="1" ht="13.5">
      <c r="B21" s="860" t="s">
        <v>117</v>
      </c>
      <c r="C21" s="314">
        <v>4400.24</v>
      </c>
      <c r="D21" s="106">
        <v>5490.75</v>
      </c>
      <c r="E21" s="106">
        <v>6437.35</v>
      </c>
      <c r="F21" s="106">
        <v>7157.18</v>
      </c>
      <c r="G21" s="106">
        <v>7597.01</v>
      </c>
      <c r="H21" s="106">
        <v>7756.42</v>
      </c>
      <c r="I21" s="106">
        <v>8149.46</v>
      </c>
      <c r="J21" s="106">
        <v>9281.31</v>
      </c>
      <c r="K21" s="106">
        <v>10051.66</v>
      </c>
      <c r="L21" s="106">
        <v>10675.96</v>
      </c>
      <c r="M21" s="106">
        <v>11301.07</v>
      </c>
      <c r="N21" s="458"/>
      <c r="O21" s="107"/>
      <c r="P21" s="448">
        <v>10675.87</v>
      </c>
      <c r="Q21" s="262">
        <v>10713.07</v>
      </c>
      <c r="R21" s="262">
        <v>10896.97</v>
      </c>
      <c r="S21" s="467">
        <v>11301.07</v>
      </c>
      <c r="T21" s="206">
        <v>11338.87</v>
      </c>
      <c r="U21" s="206">
        <v>11392.77</v>
      </c>
      <c r="V21" s="206"/>
      <c r="W21" s="308"/>
      <c r="X21" s="11"/>
      <c r="Y21" s="11"/>
      <c r="Z21" s="11"/>
      <c r="AA21" s="2"/>
    </row>
    <row r="22" spans="1:27" customHeight="1" ht="13.5">
      <c r="B22" s="861"/>
      <c r="C22" s="459"/>
      <c r="D22" s="112"/>
      <c r="E22" s="112"/>
      <c r="F22" s="104"/>
      <c r="G22" s="104"/>
      <c r="H22" s="104"/>
      <c r="I22" s="104"/>
      <c r="J22" s="104"/>
      <c r="K22" s="104"/>
      <c r="L22" s="104"/>
      <c r="M22" s="104"/>
      <c r="N22" s="454"/>
      <c r="O22" s="104"/>
      <c r="P22" s="465"/>
      <c r="Q22" s="260"/>
      <c r="R22" s="260"/>
      <c r="S22" s="466"/>
      <c r="T22" s="104"/>
      <c r="U22" s="104"/>
      <c r="V22" s="104"/>
      <c r="W22" s="279"/>
      <c r="X22" s="11"/>
      <c r="Y22" s="11"/>
      <c r="Z22" s="11"/>
      <c r="AA22" s="2"/>
    </row>
    <row r="23" spans="1:27" customHeight="1" ht="13.5">
      <c r="B23" s="885" t="s">
        <v>118</v>
      </c>
      <c r="C23" s="455">
        <v>0</v>
      </c>
      <c r="D23" s="104">
        <v>0</v>
      </c>
      <c r="E23" s="104">
        <v>0</v>
      </c>
      <c r="F23" s="104">
        <v>0</v>
      </c>
      <c r="G23" s="104">
        <v>0</v>
      </c>
      <c r="H23" s="104">
        <v>0</v>
      </c>
      <c r="I23" s="104">
        <v>0</v>
      </c>
      <c r="J23" s="104">
        <v>0</v>
      </c>
      <c r="K23" s="104">
        <v>0</v>
      </c>
      <c r="L23" s="104">
        <v>0</v>
      </c>
      <c r="M23" s="104">
        <v>0</v>
      </c>
      <c r="N23" s="454"/>
      <c r="O23" s="104"/>
      <c r="P23" s="465">
        <v>0</v>
      </c>
      <c r="Q23" s="260">
        <v>0</v>
      </c>
      <c r="R23" s="260">
        <v>0</v>
      </c>
      <c r="S23" s="466">
        <v>0</v>
      </c>
      <c r="T23" s="104"/>
      <c r="U23" s="104"/>
      <c r="V23" s="104"/>
      <c r="W23" s="279"/>
      <c r="X23" s="11"/>
      <c r="Y23" s="11"/>
      <c r="Z23" s="11"/>
      <c r="AA23" s="2"/>
    </row>
    <row r="24" spans="1:27" customHeight="1" ht="13.5">
      <c r="B24" s="862" t="s">
        <v>119</v>
      </c>
      <c r="C24" s="449" t="s">
        <v>120</v>
      </c>
      <c r="D24" s="105">
        <v>84.8</v>
      </c>
      <c r="E24" s="105">
        <v>239</v>
      </c>
      <c r="F24" s="105">
        <v>325.6</v>
      </c>
      <c r="G24" s="105">
        <v>389.6</v>
      </c>
      <c r="H24" s="105">
        <v>455.12</v>
      </c>
      <c r="I24" s="105">
        <v>533.04</v>
      </c>
      <c r="J24" s="105">
        <v>0</v>
      </c>
      <c r="K24" s="105">
        <v>0</v>
      </c>
      <c r="L24" s="105">
        <v>0</v>
      </c>
      <c r="M24" s="105">
        <v>0</v>
      </c>
      <c r="N24" s="460"/>
      <c r="O24" s="105"/>
      <c r="P24" s="444">
        <v>0</v>
      </c>
      <c r="Q24" s="105">
        <v>0</v>
      </c>
      <c r="R24" s="105">
        <v>0</v>
      </c>
      <c r="S24" s="460">
        <v>0</v>
      </c>
      <c r="T24" s="108">
        <v>0</v>
      </c>
      <c r="U24" s="108">
        <v>0</v>
      </c>
      <c r="V24" s="108"/>
      <c r="W24" s="306"/>
      <c r="X24" s="11"/>
      <c r="Y24" s="11"/>
      <c r="Z24" s="11"/>
      <c r="AA24" s="2"/>
    </row>
    <row r="25" spans="1:27" customHeight="1" ht="13.5">
      <c r="B25" s="862" t="s">
        <v>107</v>
      </c>
      <c r="C25" s="449">
        <v>0</v>
      </c>
      <c r="D25" s="114">
        <v>0</v>
      </c>
      <c r="E25" s="114">
        <v>0</v>
      </c>
      <c r="F25" s="114">
        <v>0</v>
      </c>
      <c r="G25" s="114">
        <v>0</v>
      </c>
      <c r="H25" s="105">
        <v>173.8</v>
      </c>
      <c r="I25" s="105">
        <v>173.8</v>
      </c>
      <c r="J25" s="105">
        <v>176.51</v>
      </c>
      <c r="K25" s="105">
        <v>176.51</v>
      </c>
      <c r="L25" s="105">
        <v>151.76</v>
      </c>
      <c r="M25" s="105">
        <v>151.76</v>
      </c>
      <c r="N25" s="460"/>
      <c r="O25" s="105"/>
      <c r="P25" s="444">
        <v>151.76</v>
      </c>
      <c r="Q25" s="105">
        <v>151.76</v>
      </c>
      <c r="R25" s="105">
        <v>151.76</v>
      </c>
      <c r="S25" s="460">
        <v>151.76</v>
      </c>
      <c r="T25" s="108">
        <v>151.76</v>
      </c>
      <c r="U25" s="108">
        <v>151.76</v>
      </c>
      <c r="V25" s="108"/>
      <c r="W25" s="306"/>
      <c r="X25" s="11"/>
      <c r="Y25" s="11"/>
      <c r="Z25" s="11"/>
      <c r="AA25" s="2"/>
    </row>
    <row r="26" spans="1:27" customHeight="1" ht="13.5">
      <c r="B26" s="862" t="s">
        <v>121</v>
      </c>
      <c r="C26" s="449">
        <v>0</v>
      </c>
      <c r="D26" s="114">
        <v>0</v>
      </c>
      <c r="E26" s="114">
        <v>0</v>
      </c>
      <c r="F26" s="114">
        <v>0</v>
      </c>
      <c r="G26" s="114">
        <v>0</v>
      </c>
      <c r="H26" s="105">
        <v>179.44</v>
      </c>
      <c r="I26" s="105">
        <v>179.44</v>
      </c>
      <c r="J26" s="105">
        <v>179.44</v>
      </c>
      <c r="K26" s="105">
        <v>179.44</v>
      </c>
      <c r="L26" s="105">
        <v>179.44</v>
      </c>
      <c r="M26" s="105">
        <v>219.43</v>
      </c>
      <c r="N26" s="460"/>
      <c r="O26" s="105"/>
      <c r="P26" s="444">
        <v>179.44</v>
      </c>
      <c r="Q26" s="105">
        <v>179.44</v>
      </c>
      <c r="R26" s="105">
        <v>179.44</v>
      </c>
      <c r="S26" s="460">
        <v>219.43</v>
      </c>
      <c r="T26" s="108">
        <v>219.43</v>
      </c>
      <c r="U26" s="108">
        <v>219.43</v>
      </c>
      <c r="V26" s="108"/>
      <c r="W26" s="306"/>
      <c r="X26" s="11"/>
      <c r="Y26" s="11"/>
      <c r="Z26" s="11"/>
      <c r="AA26" s="2"/>
    </row>
    <row r="27" spans="1:27" customHeight="1" ht="13.5">
      <c r="B27" s="623"/>
      <c r="C27" s="313"/>
      <c r="D27" s="198"/>
      <c r="E27" s="198"/>
      <c r="F27" s="104"/>
      <c r="G27" s="104"/>
      <c r="H27" s="104"/>
      <c r="I27" s="104"/>
      <c r="J27" s="104"/>
      <c r="K27" s="104"/>
      <c r="L27" s="104"/>
      <c r="M27" s="104"/>
      <c r="N27" s="454"/>
      <c r="O27" s="107"/>
      <c r="P27" s="465"/>
      <c r="Q27" s="260"/>
      <c r="R27" s="260"/>
      <c r="S27" s="466"/>
      <c r="T27" s="104"/>
      <c r="U27" s="104"/>
      <c r="V27" s="104"/>
      <c r="W27" s="279"/>
      <c r="X27" s="11"/>
      <c r="Y27" s="11"/>
      <c r="Z27" s="11"/>
      <c r="AA27" s="2"/>
    </row>
    <row r="28" spans="1:27" customHeight="1" ht="13.5">
      <c r="B28" s="863" t="s">
        <v>122</v>
      </c>
      <c r="C28" s="864">
        <v>4400.24</v>
      </c>
      <c r="D28" s="865">
        <v>5575.55</v>
      </c>
      <c r="E28" s="865">
        <v>6676.35</v>
      </c>
      <c r="F28" s="865">
        <v>7482.78</v>
      </c>
      <c r="G28" s="865">
        <v>7986.61</v>
      </c>
      <c r="H28" s="865">
        <v>8564.78</v>
      </c>
      <c r="I28" s="865">
        <v>9035.74</v>
      </c>
      <c r="J28" s="865">
        <v>9637.26</v>
      </c>
      <c r="K28" s="865">
        <v>10407.61</v>
      </c>
      <c r="L28" s="865">
        <v>11007.16</v>
      </c>
      <c r="M28" s="865">
        <v>11672.26</v>
      </c>
      <c r="N28" s="866"/>
      <c r="O28" s="107"/>
      <c r="P28" s="448">
        <v>11007.07</v>
      </c>
      <c r="Q28" s="262">
        <v>11044.27</v>
      </c>
      <c r="R28" s="262">
        <v>11228.17</v>
      </c>
      <c r="S28" s="467">
        <v>11672.26</v>
      </c>
      <c r="T28" s="206">
        <v>11710.06</v>
      </c>
      <c r="U28" s="206">
        <v>11763.96</v>
      </c>
      <c r="V28" s="206"/>
      <c r="W28" s="308"/>
      <c r="X28" s="11"/>
      <c r="Y28" s="11"/>
      <c r="Z28" s="11"/>
      <c r="AA28" s="2"/>
    </row>
    <row r="29" spans="1:27" customHeight="1" ht="13.5">
      <c r="B29" s="862"/>
      <c r="C29" s="459"/>
      <c r="D29" s="104"/>
      <c r="E29" s="104"/>
      <c r="F29" s="104"/>
      <c r="G29" s="104"/>
      <c r="H29" s="104"/>
      <c r="I29" s="104"/>
      <c r="J29" s="104"/>
      <c r="K29" s="104"/>
      <c r="L29" s="104"/>
      <c r="M29" s="104"/>
      <c r="N29" s="454"/>
      <c r="O29" s="107"/>
      <c r="P29" s="465"/>
      <c r="Q29" s="104"/>
      <c r="R29" s="104"/>
      <c r="S29" s="319"/>
      <c r="T29" s="104"/>
      <c r="U29" s="260"/>
      <c r="V29" s="260"/>
      <c r="W29" s="279"/>
      <c r="X29" s="11"/>
      <c r="Y29" s="11"/>
      <c r="Z29" s="11"/>
      <c r="AA29" s="2"/>
    </row>
    <row r="30" spans="1:27" customHeight="1" ht="13.5">
      <c r="B30" s="885" t="s">
        <v>123</v>
      </c>
      <c r="C30" s="455">
        <v>0</v>
      </c>
      <c r="D30" s="104">
        <v>0</v>
      </c>
      <c r="E30" s="104">
        <v>0</v>
      </c>
      <c r="F30" s="104">
        <v>0</v>
      </c>
      <c r="G30" s="104">
        <v>0</v>
      </c>
      <c r="H30" s="104">
        <v>0</v>
      </c>
      <c r="I30" s="104">
        <v>0</v>
      </c>
      <c r="J30" s="104">
        <v>0</v>
      </c>
      <c r="K30" s="104">
        <v>0</v>
      </c>
      <c r="L30" s="104">
        <v>0</v>
      </c>
      <c r="M30" s="104">
        <v>0</v>
      </c>
      <c r="N30" s="454"/>
      <c r="O30" s="107"/>
      <c r="P30" s="444">
        <v>0</v>
      </c>
      <c r="Q30" s="104">
        <v>0</v>
      </c>
      <c r="R30" s="104">
        <v>0</v>
      </c>
      <c r="S30" s="319">
        <v>0</v>
      </c>
      <c r="T30" s="104"/>
      <c r="U30" s="260"/>
      <c r="V30" s="260"/>
      <c r="W30" s="1030"/>
      <c r="X30" s="11"/>
      <c r="Y30" s="11"/>
      <c r="Z30" s="11"/>
      <c r="AA30" s="2"/>
    </row>
    <row r="31" spans="1:27" customHeight="1" ht="13.5">
      <c r="B31" s="862" t="s">
        <v>107</v>
      </c>
      <c r="C31" s="449">
        <v>0</v>
      </c>
      <c r="D31" s="133">
        <v>0</v>
      </c>
      <c r="E31" s="133">
        <v>0</v>
      </c>
      <c r="F31" s="133">
        <v>0</v>
      </c>
      <c r="G31" s="133">
        <v>0</v>
      </c>
      <c r="H31" s="107">
        <v>-223.64</v>
      </c>
      <c r="I31" s="107">
        <v>-223.64</v>
      </c>
      <c r="J31" s="107">
        <v>-70.76</v>
      </c>
      <c r="K31" s="107">
        <v>-230.14</v>
      </c>
      <c r="L31" s="107">
        <v>-230.14</v>
      </c>
      <c r="M31" s="107">
        <v>-229.99</v>
      </c>
      <c r="N31" s="460"/>
      <c r="O31" s="107"/>
      <c r="P31" s="444">
        <v>-230.14</v>
      </c>
      <c r="Q31" s="105">
        <v>-227.59</v>
      </c>
      <c r="R31" s="105">
        <v>-227.59</v>
      </c>
      <c r="S31" s="319">
        <v>-229.99</v>
      </c>
      <c r="T31" s="992">
        <v>-229.99</v>
      </c>
      <c r="U31" s="108">
        <v>-229.99</v>
      </c>
      <c r="V31" s="108"/>
      <c r="W31" s="1031"/>
      <c r="X31" s="11"/>
      <c r="Y31" s="11"/>
      <c r="Z31" s="11"/>
      <c r="AA31" s="2"/>
    </row>
    <row r="32" spans="1:27" customHeight="1" ht="13.5">
      <c r="B32" s="862" t="s">
        <v>108</v>
      </c>
      <c r="C32" s="449">
        <v>0</v>
      </c>
      <c r="D32" s="133">
        <v>0</v>
      </c>
      <c r="E32" s="133">
        <v>0</v>
      </c>
      <c r="F32" s="133">
        <v>0</v>
      </c>
      <c r="G32" s="133">
        <v>0</v>
      </c>
      <c r="H32" s="107">
        <v>-315.05</v>
      </c>
      <c r="I32" s="107">
        <v>-316.2</v>
      </c>
      <c r="J32" s="107">
        <v>-318.16</v>
      </c>
      <c r="K32" s="107">
        <v>-413.59</v>
      </c>
      <c r="L32" s="107">
        <v>-620.52</v>
      </c>
      <c r="M32" s="107">
        <v>-623.46</v>
      </c>
      <c r="N32" s="460"/>
      <c r="O32" s="107"/>
      <c r="P32" s="444">
        <v>-620.52</v>
      </c>
      <c r="Q32" s="105">
        <v>-620.52</v>
      </c>
      <c r="R32" s="105">
        <v>-623.46</v>
      </c>
      <c r="S32" s="319">
        <v>-623.46</v>
      </c>
      <c r="T32" s="992">
        <v>-623.46</v>
      </c>
      <c r="U32" s="108">
        <v>-623.46</v>
      </c>
      <c r="V32" s="108"/>
      <c r="W32" s="1031"/>
      <c r="X32" s="11"/>
      <c r="Y32" s="11"/>
      <c r="Z32" s="11"/>
      <c r="AA32" s="2"/>
    </row>
    <row r="33" spans="1:27" customHeight="1" ht="13.5">
      <c r="B33" s="862" t="s">
        <v>124</v>
      </c>
      <c r="C33" s="449">
        <v>0</v>
      </c>
      <c r="D33" s="133">
        <v>0</v>
      </c>
      <c r="E33" s="133">
        <v>0</v>
      </c>
      <c r="F33" s="133">
        <v>0</v>
      </c>
      <c r="G33" s="133">
        <v>0</v>
      </c>
      <c r="H33" s="107">
        <v>-108.19</v>
      </c>
      <c r="I33" s="107">
        <v>-276.8</v>
      </c>
      <c r="J33" s="107">
        <v>-270.64</v>
      </c>
      <c r="K33" s="107">
        <v>-557.43</v>
      </c>
      <c r="L33" s="107">
        <v>-557.43</v>
      </c>
      <c r="M33" s="107">
        <v>-557.43</v>
      </c>
      <c r="N33" s="460"/>
      <c r="O33" s="107"/>
      <c r="P33" s="444">
        <v>-557.43</v>
      </c>
      <c r="Q33" s="105">
        <v>-560.93</v>
      </c>
      <c r="R33" s="105">
        <v>-557.43</v>
      </c>
      <c r="S33" s="319">
        <v>-557.43</v>
      </c>
      <c r="T33" s="992">
        <v>-557.43</v>
      </c>
      <c r="U33" s="108">
        <v>-557.43</v>
      </c>
      <c r="V33" s="108"/>
      <c r="W33" s="1031"/>
      <c r="X33" s="11"/>
      <c r="Y33" s="11"/>
      <c r="Z33" s="11"/>
      <c r="AA33" s="2"/>
    </row>
    <row r="34" spans="1:27" customHeight="1" ht="13.5">
      <c r="B34" s="862" t="s">
        <v>48</v>
      </c>
      <c r="C34" s="951">
        <v>0</v>
      </c>
      <c r="D34" s="133">
        <v>0</v>
      </c>
      <c r="E34" s="133">
        <v>0</v>
      </c>
      <c r="F34" s="133">
        <v>0</v>
      </c>
      <c r="G34" s="133">
        <v>0</v>
      </c>
      <c r="H34" s="107">
        <v>-340.99</v>
      </c>
      <c r="I34" s="107">
        <v>-355.69</v>
      </c>
      <c r="J34" s="107">
        <v>-764.97</v>
      </c>
      <c r="K34" s="107">
        <v>-1220.11</v>
      </c>
      <c r="L34" s="107">
        <v>-1215.18</v>
      </c>
      <c r="M34" s="107">
        <v>-1210.23</v>
      </c>
      <c r="N34" s="319"/>
      <c r="O34" s="107"/>
      <c r="P34" s="444">
        <v>-1215.18</v>
      </c>
      <c r="Q34" s="105">
        <v>-1215.18</v>
      </c>
      <c r="R34" s="105">
        <v>-1210.23</v>
      </c>
      <c r="S34" s="319">
        <v>-1210.23</v>
      </c>
      <c r="T34" s="992">
        <v>-1210.23</v>
      </c>
      <c r="U34" s="108">
        <v>-1210.23</v>
      </c>
      <c r="V34" s="108"/>
      <c r="W34" s="1031"/>
      <c r="X34" s="11"/>
      <c r="Y34" s="11"/>
      <c r="Z34" s="11"/>
      <c r="AA34" s="2"/>
    </row>
    <row r="35" spans="1:27" customHeight="1" ht="13.5">
      <c r="B35" s="862" t="s">
        <v>49</v>
      </c>
      <c r="C35" s="952">
        <v>0</v>
      </c>
      <c r="D35" s="133">
        <v>0</v>
      </c>
      <c r="E35" s="133">
        <v>0</v>
      </c>
      <c r="F35" s="133">
        <v>0</v>
      </c>
      <c r="G35" s="133">
        <v>0</v>
      </c>
      <c r="H35" s="107">
        <v>-37.71</v>
      </c>
      <c r="I35" s="107">
        <v>-37.71</v>
      </c>
      <c r="J35" s="107">
        <v>-41.06</v>
      </c>
      <c r="K35" s="107">
        <v>-99.86</v>
      </c>
      <c r="L35" s="107">
        <v>-162.05</v>
      </c>
      <c r="M35" s="107">
        <v>-162.05</v>
      </c>
      <c r="N35" s="319"/>
      <c r="O35" s="107"/>
      <c r="P35" s="444">
        <v>-162.05</v>
      </c>
      <c r="Q35" s="105">
        <v>-162.05</v>
      </c>
      <c r="R35" s="105">
        <v>-162.05</v>
      </c>
      <c r="S35" s="319">
        <v>-162.05</v>
      </c>
      <c r="T35" s="992">
        <v>-162.05</v>
      </c>
      <c r="U35" s="108">
        <v>-162.05</v>
      </c>
      <c r="V35" s="108"/>
      <c r="W35" s="1031"/>
      <c r="X35" s="11"/>
      <c r="Y35" s="11"/>
      <c r="Z35" s="11"/>
      <c r="AA35" s="2"/>
    </row>
    <row r="36" spans="1:27" customHeight="1" ht="13.5">
      <c r="B36" s="862"/>
      <c r="C36" s="455"/>
      <c r="D36" s="104"/>
      <c r="E36" s="104"/>
      <c r="F36" s="104"/>
      <c r="G36" s="104"/>
      <c r="H36" s="104"/>
      <c r="I36" s="104"/>
      <c r="J36" s="104"/>
      <c r="K36" s="104"/>
      <c r="L36" s="104"/>
      <c r="M36" s="104"/>
      <c r="N36" s="454"/>
      <c r="O36" s="107"/>
      <c r="P36" s="444"/>
      <c r="Q36" s="105"/>
      <c r="R36" s="105"/>
      <c r="S36" s="319"/>
      <c r="T36" s="104"/>
      <c r="U36" s="260"/>
      <c r="V36" s="260"/>
      <c r="W36" s="279"/>
      <c r="X36" s="11"/>
      <c r="Y36" s="11"/>
      <c r="Z36" s="11"/>
      <c r="AA36" s="2"/>
    </row>
    <row r="37" spans="1:27" customHeight="1" ht="13.5">
      <c r="B37" s="863" t="s">
        <v>125</v>
      </c>
      <c r="C37" s="864">
        <v>0</v>
      </c>
      <c r="D37" s="865">
        <v>0</v>
      </c>
      <c r="E37" s="865">
        <v>0</v>
      </c>
      <c r="F37" s="865">
        <v>0</v>
      </c>
      <c r="G37" s="865">
        <v>0</v>
      </c>
      <c r="H37" s="865">
        <v>-1025.59</v>
      </c>
      <c r="I37" s="865">
        <v>-1210.05</v>
      </c>
      <c r="J37" s="865">
        <v>-1465.59</v>
      </c>
      <c r="K37" s="865">
        <v>-2521.13</v>
      </c>
      <c r="L37" s="865">
        <v>-2785.31</v>
      </c>
      <c r="M37" s="865">
        <v>-2783.15</v>
      </c>
      <c r="N37" s="866"/>
      <c r="O37" s="107"/>
      <c r="P37" s="448">
        <v>-2785.31</v>
      </c>
      <c r="Q37" s="262">
        <v>-2786.26</v>
      </c>
      <c r="R37" s="262">
        <v>-2780.75</v>
      </c>
      <c r="S37" s="467">
        <v>-2783.15</v>
      </c>
      <c r="T37" s="206">
        <v>-2783.15</v>
      </c>
      <c r="U37" s="206">
        <v>-2783.15</v>
      </c>
      <c r="V37" s="206"/>
      <c r="W37" s="308"/>
      <c r="X37" s="11"/>
      <c r="Y37" s="11"/>
      <c r="Z37" s="11"/>
      <c r="AA37" s="2"/>
    </row>
    <row r="38" spans="1:27" customHeight="1" ht="13.5">
      <c r="B38" s="259"/>
      <c r="C38" s="104"/>
      <c r="D38" s="104"/>
      <c r="E38" s="104"/>
      <c r="F38" s="104"/>
      <c r="G38" s="104"/>
      <c r="H38" s="104"/>
      <c r="I38" s="104"/>
      <c r="J38" s="104"/>
      <c r="K38" s="104"/>
      <c r="L38" s="104"/>
      <c r="M38" s="104"/>
      <c r="N38" s="104"/>
      <c r="O38" s="107"/>
      <c r="P38" s="104"/>
      <c r="Q38" s="104"/>
      <c r="R38" s="104"/>
      <c r="S38" s="104"/>
      <c r="T38" s="260"/>
      <c r="U38" s="260"/>
      <c r="V38" s="260"/>
      <c r="W38" s="260"/>
      <c r="X38" s="11"/>
      <c r="Y38" s="11"/>
      <c r="Z38" s="11"/>
      <c r="AA38" s="2"/>
    </row>
    <row r="39" spans="1:27" customHeight="1" ht="13.5">
      <c r="B39" s="259"/>
      <c r="C39" s="104"/>
      <c r="D39" s="104"/>
      <c r="E39" s="104"/>
      <c r="F39" s="104"/>
      <c r="G39" s="104"/>
      <c r="H39" s="104"/>
      <c r="I39" s="104"/>
      <c r="J39" s="104"/>
      <c r="K39" s="104"/>
      <c r="L39" s="104"/>
      <c r="M39" s="104"/>
      <c r="N39" s="104"/>
      <c r="O39" s="107"/>
      <c r="P39" s="104"/>
      <c r="Q39" s="104"/>
      <c r="R39" s="104"/>
      <c r="S39" s="104"/>
      <c r="T39" s="260"/>
      <c r="U39" s="260"/>
      <c r="V39" s="260"/>
      <c r="W39" s="260"/>
      <c r="X39" s="11"/>
      <c r="Y39" s="11"/>
      <c r="Z39" s="11"/>
      <c r="AA39" s="2"/>
    </row>
    <row r="40" spans="1:27" customHeight="1" ht="13.5">
      <c r="B40" s="820" t="s">
        <v>126</v>
      </c>
      <c r="C40" s="740">
        <v>2008</v>
      </c>
      <c r="D40" s="740">
        <v>2009</v>
      </c>
      <c r="E40" s="740">
        <v>2010</v>
      </c>
      <c r="F40" s="741">
        <v>2011</v>
      </c>
      <c r="G40" s="741">
        <v>2012</v>
      </c>
      <c r="H40" s="741">
        <v>2013</v>
      </c>
      <c r="I40" s="741">
        <v>2014</v>
      </c>
      <c r="J40" s="741">
        <v>2015</v>
      </c>
      <c r="K40" s="741">
        <v>2016</v>
      </c>
      <c r="L40" s="741">
        <v>2017</v>
      </c>
      <c r="M40" s="741">
        <f>+M2</f>
        <v>2018</v>
      </c>
      <c r="N40" s="741">
        <v>2019</v>
      </c>
      <c r="O40" s="8"/>
      <c r="P40" s="740" t="s">
        <v>16</v>
      </c>
      <c r="Q40" s="741" t="s">
        <v>17</v>
      </c>
      <c r="R40" s="741" t="s">
        <v>18</v>
      </c>
      <c r="S40" s="742" t="s">
        <v>19</v>
      </c>
      <c r="T40" s="740" t="s">
        <v>20</v>
      </c>
      <c r="U40" s="741" t="s">
        <v>21</v>
      </c>
      <c r="V40" s="741" t="s">
        <v>22</v>
      </c>
      <c r="W40" s="742" t="s">
        <v>23</v>
      </c>
      <c r="X40" s="104"/>
      <c r="Y40" s="11"/>
      <c r="Z40" s="11"/>
      <c r="AA40" s="2"/>
    </row>
    <row r="41" spans="1:27" customHeight="1" ht="13.5">
      <c r="B41" s="573"/>
      <c r="C41" s="78"/>
      <c r="D41" s="40"/>
      <c r="E41" s="40"/>
      <c r="F41" s="40"/>
      <c r="G41" s="40"/>
      <c r="H41" s="40"/>
      <c r="I41" s="40"/>
      <c r="J41" s="40"/>
      <c r="K41" s="40"/>
      <c r="L41" s="40"/>
      <c r="M41" s="40"/>
      <c r="N41" s="292"/>
      <c r="O41" s="8"/>
      <c r="P41" s="463"/>
      <c r="Q41" s="261"/>
      <c r="R41" s="261"/>
      <c r="S41" s="464"/>
      <c r="T41" s="261"/>
      <c r="U41" s="261"/>
      <c r="V41" s="261"/>
      <c r="W41" s="362"/>
      <c r="X41" s="11"/>
      <c r="Y41" s="11"/>
      <c r="Z41" s="11"/>
      <c r="AA41" s="2"/>
    </row>
    <row r="42" spans="1:27" customHeight="1" ht="13.5">
      <c r="B42" s="869" t="s">
        <v>127</v>
      </c>
      <c r="C42" s="864">
        <v>7052.78</v>
      </c>
      <c r="D42" s="865">
        <v>8635.01</v>
      </c>
      <c r="E42" s="865">
        <v>9981.77</v>
      </c>
      <c r="F42" s="865">
        <v>10454.62</v>
      </c>
      <c r="G42" s="865">
        <v>10536.91</v>
      </c>
      <c r="H42" s="865">
        <v>10095.46</v>
      </c>
      <c r="I42" s="865">
        <v>11012.98</v>
      </c>
      <c r="J42" s="865">
        <v>12612.45</v>
      </c>
      <c r="K42" s="865">
        <v>13437.37</v>
      </c>
      <c r="L42" s="865">
        <v>13185.2</v>
      </c>
      <c r="M42" s="865">
        <v>13921.79</v>
      </c>
      <c r="N42" s="866"/>
      <c r="O42" s="104"/>
      <c r="P42" s="314">
        <v>13104.6</v>
      </c>
      <c r="Q42" s="106">
        <v>13533.64</v>
      </c>
      <c r="R42" s="106">
        <v>13938.03</v>
      </c>
      <c r="S42" s="458">
        <v>13921.79</v>
      </c>
      <c r="T42" s="168">
        <v>13583.38</v>
      </c>
      <c r="U42" s="168">
        <v>12773.69</v>
      </c>
      <c r="V42" s="168"/>
      <c r="W42" s="305"/>
      <c r="X42" s="11"/>
      <c r="Y42" s="11"/>
      <c r="Z42" s="11"/>
      <c r="AA42" s="2"/>
    </row>
    <row r="43" spans="1:27" customHeight="1" ht="13.5">
      <c r="B43" s="870"/>
      <c r="C43" s="873"/>
      <c r="D43" s="871"/>
      <c r="E43" s="871"/>
      <c r="F43" s="871"/>
      <c r="G43" s="871"/>
      <c r="H43" s="871"/>
      <c r="I43" s="871"/>
      <c r="J43" s="871"/>
      <c r="K43" s="871"/>
      <c r="L43" s="871"/>
      <c r="M43" s="871"/>
      <c r="N43" s="872"/>
      <c r="O43" s="107"/>
      <c r="P43" s="311"/>
      <c r="Q43" s="107"/>
      <c r="R43" s="107"/>
      <c r="S43" s="319"/>
      <c r="T43" s="108"/>
      <c r="U43" s="108"/>
      <c r="V43" s="108"/>
      <c r="W43" s="306"/>
      <c r="X43" s="11"/>
      <c r="Y43" s="11"/>
      <c r="Z43" s="11"/>
      <c r="AA43" s="2"/>
    </row>
    <row r="44" spans="1:27" customHeight="1" ht="13.5">
      <c r="B44" s="868" t="s">
        <v>128</v>
      </c>
      <c r="C44" s="449">
        <v>-2241.81</v>
      </c>
      <c r="D44" s="109">
        <v>-2033.82</v>
      </c>
      <c r="E44" s="109">
        <v>-1666.75</v>
      </c>
      <c r="F44" s="107">
        <v>-1205.61</v>
      </c>
      <c r="G44" s="107">
        <v>-1080.67</v>
      </c>
      <c r="H44" s="107">
        <v>-1058.75</v>
      </c>
      <c r="I44" s="107">
        <v>-1259.92</v>
      </c>
      <c r="J44" s="107">
        <v>-1243.11</v>
      </c>
      <c r="K44" s="107">
        <v>-917.6</v>
      </c>
      <c r="L44" s="107">
        <v>-949.36</v>
      </c>
      <c r="M44" s="107">
        <v>-923.44</v>
      </c>
      <c r="N44" s="319"/>
      <c r="O44" s="107"/>
      <c r="P44" s="449">
        <v>-1164.57</v>
      </c>
      <c r="Q44" s="109">
        <v>-1286.9</v>
      </c>
      <c r="R44" s="109">
        <v>-1580.03</v>
      </c>
      <c r="S44" s="319">
        <v>-923.44</v>
      </c>
      <c r="T44" s="108">
        <v>-1007.58</v>
      </c>
      <c r="U44" s="108">
        <v>-1104.33</v>
      </c>
      <c r="V44" s="108"/>
      <c r="W44" s="306"/>
      <c r="X44" s="11"/>
      <c r="Y44" s="11"/>
      <c r="Z44" s="11"/>
      <c r="AA44" s="2"/>
    </row>
    <row r="45" spans="1:27" customHeight="1" ht="13.5">
      <c r="B45" s="867"/>
      <c r="C45" s="311"/>
      <c r="D45" s="107"/>
      <c r="E45" s="107"/>
      <c r="F45" s="107"/>
      <c r="G45" s="107"/>
      <c r="H45" s="107"/>
      <c r="I45" s="107"/>
      <c r="J45" s="107"/>
      <c r="K45" s="107"/>
      <c r="L45" s="107"/>
      <c r="M45" s="107"/>
      <c r="N45" s="319"/>
      <c r="O45" s="107"/>
      <c r="P45" s="311"/>
      <c r="Q45" s="107"/>
      <c r="R45" s="107"/>
      <c r="S45" s="319"/>
      <c r="T45" s="108"/>
      <c r="U45" s="108"/>
      <c r="V45" s="108"/>
      <c r="W45" s="306"/>
      <c r="X45" s="11"/>
      <c r="Y45" s="11"/>
      <c r="Z45" s="11"/>
      <c r="AA45" s="2"/>
    </row>
    <row r="46" spans="1:27" customHeight="1" ht="13.5">
      <c r="B46" s="868" t="s">
        <v>129</v>
      </c>
      <c r="C46" s="311">
        <v>4810.97</v>
      </c>
      <c r="D46" s="107">
        <v>6601.2</v>
      </c>
      <c r="E46" s="107">
        <v>8315.02</v>
      </c>
      <c r="F46" s="107">
        <v>9249.01</v>
      </c>
      <c r="G46" s="107">
        <v>9456.23</v>
      </c>
      <c r="H46" s="107">
        <v>9036.71</v>
      </c>
      <c r="I46" s="107">
        <v>9753.05</v>
      </c>
      <c r="J46" s="107">
        <v>11369.35</v>
      </c>
      <c r="K46" s="107">
        <v>12519.78</v>
      </c>
      <c r="L46" s="107">
        <v>12235.84</v>
      </c>
      <c r="M46" s="107">
        <v>12998.36</v>
      </c>
      <c r="N46" s="319"/>
      <c r="O46" s="20"/>
      <c r="P46" s="311">
        <v>11940.03</v>
      </c>
      <c r="Q46" s="107">
        <v>12246.75</v>
      </c>
      <c r="R46" s="107">
        <v>12358</v>
      </c>
      <c r="S46" s="319">
        <v>12998.36</v>
      </c>
      <c r="T46" s="108">
        <v>12575.8</v>
      </c>
      <c r="U46" s="108">
        <v>11669.36</v>
      </c>
      <c r="V46" s="108"/>
      <c r="W46" s="306"/>
      <c r="X46" s="8"/>
      <c r="Y46" s="8"/>
      <c r="Z46" s="8"/>
    </row>
    <row r="47" spans="1:27" customHeight="1" ht="13.5">
      <c r="B47" s="867"/>
      <c r="C47" s="311"/>
      <c r="D47" s="107"/>
      <c r="E47" s="107"/>
      <c r="F47" s="107"/>
      <c r="G47" s="107"/>
      <c r="H47" s="107"/>
      <c r="I47" s="107"/>
      <c r="J47" s="107"/>
      <c r="K47" s="107"/>
      <c r="L47" s="107"/>
      <c r="M47" s="107"/>
      <c r="N47" s="319"/>
      <c r="O47" s="107"/>
      <c r="P47" s="311"/>
      <c r="Q47" s="107"/>
      <c r="R47" s="107"/>
      <c r="S47" s="319"/>
      <c r="T47" s="108"/>
      <c r="U47" s="108"/>
      <c r="V47" s="108"/>
      <c r="W47" s="306"/>
      <c r="X47" s="11"/>
      <c r="Y47" s="11"/>
      <c r="Z47" s="11"/>
      <c r="AA47" s="2"/>
    </row>
    <row r="48" spans="1:27" customHeight="1" ht="13.5">
      <c r="B48" s="868" t="s">
        <v>130</v>
      </c>
      <c r="C48" s="461">
        <v>517.68</v>
      </c>
      <c r="D48" s="272">
        <v>829.94</v>
      </c>
      <c r="E48" s="107">
        <v>1306.6</v>
      </c>
      <c r="F48" s="107">
        <v>1763.51</v>
      </c>
      <c r="G48" s="107">
        <v>2240.93</v>
      </c>
      <c r="H48" s="107">
        <v>2487.61</v>
      </c>
      <c r="I48" s="107">
        <v>3145.58</v>
      </c>
      <c r="J48" s="107">
        <v>4023.28</v>
      </c>
      <c r="K48" s="107">
        <v>4724.93</v>
      </c>
      <c r="L48" s="107">
        <v>5025.06</v>
      </c>
      <c r="M48" s="107">
        <v>5673.43</v>
      </c>
      <c r="N48" s="319"/>
      <c r="O48" s="107"/>
      <c r="P48" s="311">
        <v>5092.61</v>
      </c>
      <c r="Q48" s="107">
        <v>5347.49</v>
      </c>
      <c r="R48" s="107">
        <v>5501.86</v>
      </c>
      <c r="S48" s="319">
        <v>5673.43</v>
      </c>
      <c r="T48" s="108">
        <v>5380.67</v>
      </c>
      <c r="U48" s="108">
        <v>5469.75</v>
      </c>
      <c r="V48" s="108"/>
      <c r="W48" s="306"/>
      <c r="X48" s="11"/>
      <c r="Y48" s="11"/>
      <c r="Z48" s="11"/>
      <c r="AA48" s="2"/>
    </row>
    <row r="49" spans="1:27" customHeight="1" ht="13.5">
      <c r="B49" s="867"/>
      <c r="C49" s="311"/>
      <c r="D49" s="107"/>
      <c r="E49" s="107"/>
      <c r="F49" s="107"/>
      <c r="G49" s="107"/>
      <c r="H49" s="107"/>
      <c r="I49" s="107"/>
      <c r="J49" s="107"/>
      <c r="K49" s="107"/>
      <c r="L49" s="107"/>
      <c r="M49" s="107"/>
      <c r="N49" s="319"/>
      <c r="O49" s="107"/>
      <c r="P49" s="311"/>
      <c r="Q49" s="107"/>
      <c r="R49" s="107"/>
      <c r="S49" s="319"/>
      <c r="T49" s="108"/>
      <c r="U49" s="108"/>
      <c r="V49" s="108"/>
      <c r="W49" s="306"/>
      <c r="X49" s="11"/>
      <c r="Y49" s="11"/>
      <c r="Z49" s="11"/>
      <c r="AA49" s="2"/>
    </row>
    <row r="50" spans="1:27" customHeight="1" ht="15.75">
      <c r="B50" s="868" t="s">
        <v>131</v>
      </c>
      <c r="C50" s="311">
        <v>-15.03</v>
      </c>
      <c r="D50" s="107">
        <v>-162.49</v>
      </c>
      <c r="E50" s="107">
        <v>-341.84</v>
      </c>
      <c r="F50" s="107">
        <v>-368</v>
      </c>
      <c r="G50" s="107">
        <v>-379.2</v>
      </c>
      <c r="H50" s="107">
        <v>-442.47</v>
      </c>
      <c r="I50" s="107">
        <v>-511.91</v>
      </c>
      <c r="J50" s="107">
        <v>-540.05</v>
      </c>
      <c r="K50" s="107">
        <v>-552.99</v>
      </c>
      <c r="L50" s="107">
        <v>-523.95</v>
      </c>
      <c r="M50" s="107">
        <v>-520.23</v>
      </c>
      <c r="N50" s="319"/>
      <c r="O50" s="8"/>
      <c r="P50" s="311">
        <v>-495.26</v>
      </c>
      <c r="Q50" s="107">
        <v>-513.87</v>
      </c>
      <c r="R50" s="107">
        <v>-516.45</v>
      </c>
      <c r="S50" s="319">
        <v>-520.23</v>
      </c>
      <c r="T50" s="108">
        <v>-526.82</v>
      </c>
      <c r="U50" s="108">
        <v>-522.49</v>
      </c>
      <c r="V50" s="108"/>
      <c r="W50" s="306"/>
      <c r="X50" s="8"/>
      <c r="Y50" s="8"/>
      <c r="Z50" s="8"/>
    </row>
    <row r="51" spans="1:27" customHeight="1" ht="13.5">
      <c r="B51" s="867"/>
      <c r="C51" s="311"/>
      <c r="D51" s="107"/>
      <c r="E51" s="107"/>
      <c r="F51" s="107"/>
      <c r="G51" s="107"/>
      <c r="H51" s="107"/>
      <c r="I51" s="107"/>
      <c r="J51" s="107"/>
      <c r="K51" s="107"/>
      <c r="L51" s="107"/>
      <c r="M51" s="107"/>
      <c r="N51" s="319"/>
      <c r="O51" s="107"/>
      <c r="P51" s="311"/>
      <c r="Q51" s="107"/>
      <c r="R51" s="107"/>
      <c r="S51" s="319"/>
      <c r="T51" s="108"/>
      <c r="U51" s="108"/>
      <c r="V51" s="108"/>
      <c r="W51" s="306"/>
      <c r="X51" s="11"/>
      <c r="Y51" s="11"/>
      <c r="Z51" s="11"/>
      <c r="AA51" s="2"/>
    </row>
    <row r="52" spans="1:27" customHeight="1" ht="15.75">
      <c r="B52" s="863" t="s">
        <v>132</v>
      </c>
      <c r="C52" s="864">
        <v>5313.62</v>
      </c>
      <c r="D52" s="865">
        <v>7268.65</v>
      </c>
      <c r="E52" s="865">
        <v>9279.78</v>
      </c>
      <c r="F52" s="865">
        <v>10644.52</v>
      </c>
      <c r="G52" s="865">
        <v>11317.96</v>
      </c>
      <c r="H52" s="865">
        <v>11081.85</v>
      </c>
      <c r="I52" s="865">
        <v>12386.72</v>
      </c>
      <c r="J52" s="865">
        <v>14852.58</v>
      </c>
      <c r="K52" s="865">
        <v>16691.72</v>
      </c>
      <c r="L52" s="865">
        <v>16736.95</v>
      </c>
      <c r="M52" s="865">
        <v>18151.56</v>
      </c>
      <c r="N52" s="866"/>
      <c r="O52" s="11"/>
      <c r="P52" s="314">
        <v>16537.38</v>
      </c>
      <c r="Q52" s="106">
        <v>17080.36</v>
      </c>
      <c r="R52" s="106">
        <v>17343.41</v>
      </c>
      <c r="S52" s="321">
        <v>18151.56</v>
      </c>
      <c r="T52" s="462">
        <v>17429.65</v>
      </c>
      <c r="U52" s="106">
        <v>16616.61</v>
      </c>
      <c r="V52" s="106"/>
      <c r="W52" s="363"/>
      <c r="X52" s="8"/>
      <c r="Y52" s="8"/>
      <c r="Z52" s="8"/>
    </row>
    <row r="53" spans="1:27" customHeight="1" ht="15.75">
      <c r="B53" s="8"/>
      <c r="L53" s="1"/>
      <c r="M53" s="1"/>
      <c r="O53" s="1"/>
      <c r="P53" s="1"/>
      <c r="Q53" s="1"/>
      <c r="R53" s="1"/>
      <c r="S53" s="1"/>
      <c r="T53" s="1"/>
      <c r="U53" s="1"/>
      <c r="V53" s="1"/>
      <c r="W53" s="1"/>
      <c r="X53" s="8"/>
      <c r="Y53" s="8"/>
      <c r="Z53" s="8"/>
    </row>
    <row r="54" spans="1:27" customHeight="1" ht="15.75">
      <c r="B54" s="8"/>
      <c r="C54" s="8"/>
      <c r="D54" s="8"/>
      <c r="E54" s="8"/>
      <c r="F54" s="8"/>
      <c r="G54" s="8"/>
      <c r="H54" s="8"/>
      <c r="I54" s="8"/>
      <c r="J54" s="8"/>
      <c r="K54" s="8"/>
      <c r="L54" s="8"/>
      <c r="M54" s="8"/>
      <c r="N54" s="8"/>
      <c r="O54" s="8"/>
      <c r="P54" s="8"/>
      <c r="Q54" s="8"/>
      <c r="R54" s="8"/>
      <c r="S54" s="8"/>
      <c r="T54" s="8"/>
      <c r="U54" s="8"/>
      <c r="V54" s="8"/>
      <c r="W54" s="8"/>
      <c r="X54" s="8"/>
      <c r="Y54" s="8"/>
      <c r="Z54" s="8"/>
    </row>
    <row r="55" spans="1:27" customHeight="1" ht="15.75">
      <c r="B55" s="8"/>
      <c r="C55" s="273"/>
      <c r="D55" s="273"/>
      <c r="E55" s="273"/>
      <c r="F55" s="273"/>
      <c r="G55" s="273"/>
      <c r="H55" s="273"/>
      <c r="I55" s="273"/>
      <c r="J55" s="273"/>
      <c r="K55" s="273"/>
      <c r="L55" s="273"/>
      <c r="M55" s="273"/>
      <c r="N55" s="8"/>
      <c r="O55" s="8"/>
      <c r="P55" s="8"/>
      <c r="Q55" s="8"/>
      <c r="R55" s="8"/>
      <c r="S55" s="8"/>
      <c r="T55" s="8"/>
      <c r="U55" s="8"/>
      <c r="V55" s="8"/>
      <c r="W55" s="8"/>
      <c r="X55" s="8"/>
      <c r="Y55" s="8"/>
      <c r="Z55" s="8"/>
    </row>
    <row r="56" spans="1:27" customHeight="1" ht="15.75">
      <c r="B56" s="8"/>
      <c r="C56" s="8"/>
      <c r="D56" s="8"/>
      <c r="E56" s="8"/>
      <c r="F56" s="8"/>
      <c r="G56" s="8"/>
      <c r="H56" s="8"/>
      <c r="I56" s="8"/>
      <c r="J56" s="8"/>
      <c r="K56" s="8"/>
      <c r="L56" s="8"/>
      <c r="M56" s="8"/>
      <c r="N56" s="8"/>
      <c r="O56" s="8"/>
      <c r="P56" s="8"/>
      <c r="Q56" s="8"/>
      <c r="R56" s="8"/>
      <c r="S56" s="8"/>
      <c r="T56" s="8"/>
      <c r="U56" s="8"/>
      <c r="V56" s="8"/>
      <c r="W56" s="8"/>
      <c r="X56" s="8"/>
      <c r="Y56" s="8"/>
      <c r="Z56" s="8"/>
    </row>
    <row r="57" spans="1:27" customHeight="1" ht="15.75">
      <c r="B57" s="35"/>
      <c r="C57" s="107"/>
      <c r="D57" s="107"/>
      <c r="E57" s="107"/>
      <c r="F57" s="107"/>
      <c r="G57" s="107"/>
      <c r="H57" s="107"/>
      <c r="I57" s="107"/>
      <c r="J57" s="107"/>
      <c r="K57" s="107"/>
      <c r="L57" s="107"/>
      <c r="M57" s="107"/>
      <c r="N57" s="107"/>
      <c r="O57" s="8"/>
      <c r="P57" s="107"/>
      <c r="Q57" s="107"/>
      <c r="R57" s="107"/>
      <c r="S57" s="107"/>
      <c r="T57" s="107"/>
      <c r="U57" s="107"/>
      <c r="V57" s="107"/>
      <c r="W57" s="107"/>
    </row>
    <row r="58" spans="1:27" customHeight="1" ht="15.75">
      <c r="B58" s="35"/>
      <c r="C58" s="107"/>
      <c r="D58" s="107"/>
      <c r="E58" s="107"/>
      <c r="F58" s="107"/>
      <c r="G58" s="107"/>
      <c r="H58" s="107"/>
      <c r="I58" s="107"/>
      <c r="J58" s="107"/>
      <c r="K58" s="107"/>
      <c r="L58" s="107"/>
      <c r="M58" s="107"/>
      <c r="N58" s="107"/>
      <c r="O58" s="8"/>
      <c r="P58" s="107"/>
      <c r="Q58" s="107"/>
      <c r="R58" s="107"/>
      <c r="S58" s="107"/>
      <c r="T58" s="107"/>
      <c r="U58" s="107"/>
      <c r="V58" s="107"/>
      <c r="W58" s="107"/>
    </row>
    <row r="59" spans="1:27" customHeight="1" ht="15.75">
      <c r="B59" s="35"/>
      <c r="C59" s="8"/>
      <c r="D59" s="107"/>
      <c r="E59" s="107"/>
      <c r="F59" s="107"/>
      <c r="G59" s="107"/>
      <c r="H59" s="107"/>
      <c r="I59" s="107"/>
      <c r="J59" s="107"/>
      <c r="K59" s="107"/>
      <c r="L59" s="107"/>
      <c r="M59" s="107"/>
      <c r="N59" s="107"/>
      <c r="O59" s="8"/>
      <c r="P59" s="107"/>
      <c r="Q59" s="107"/>
      <c r="R59" s="107"/>
      <c r="S59" s="107"/>
      <c r="T59" s="107"/>
      <c r="U59" s="107"/>
      <c r="V59" s="107"/>
      <c r="W59" s="107"/>
    </row>
    <row r="60" spans="1:27">
      <c r="B60" s="35"/>
      <c r="C60" s="35"/>
      <c r="D60" s="35"/>
      <c r="E60" s="35"/>
      <c r="F60" s="35"/>
      <c r="G60" s="35"/>
      <c r="H60" s="35"/>
      <c r="I60" s="35"/>
      <c r="J60" s="35"/>
      <c r="K60" s="35"/>
      <c r="L60" s="35"/>
      <c r="M60" s="35"/>
      <c r="N60" s="35"/>
      <c r="O60" s="35"/>
      <c r="P60" s="35"/>
      <c r="Q60" s="35"/>
      <c r="R60" s="35"/>
      <c r="S60" s="35"/>
      <c r="T60" s="35"/>
      <c r="U60" s="35"/>
      <c r="V60" s="35"/>
      <c r="W60" s="35"/>
    </row>
    <row r="61" spans="1:27">
      <c r="B61" s="35"/>
      <c r="C61" s="35"/>
      <c r="D61" s="35"/>
      <c r="E61" s="35"/>
      <c r="F61" s="35"/>
      <c r="G61" s="35"/>
      <c r="H61" s="35"/>
      <c r="I61" s="35"/>
      <c r="J61" s="35"/>
      <c r="K61" s="35"/>
      <c r="L61" s="35"/>
      <c r="M61" s="35"/>
      <c r="N61" s="35"/>
      <c r="O61" s="35"/>
      <c r="P61" s="35"/>
      <c r="Q61" s="35"/>
      <c r="R61" s="35"/>
      <c r="S61" s="35"/>
      <c r="T61" s="35"/>
      <c r="U61" s="35"/>
      <c r="V61" s="35"/>
      <c r="W61" s="35"/>
    </row>
    <row r="62" spans="1:27">
      <c r="B62" s="35"/>
      <c r="C62" s="35"/>
      <c r="D62" s="35"/>
      <c r="E62" s="35"/>
      <c r="F62" s="35"/>
      <c r="G62" s="35"/>
      <c r="H62" s="35"/>
      <c r="I62" s="35"/>
      <c r="J62" s="35"/>
      <c r="K62" s="35"/>
      <c r="L62" s="35"/>
      <c r="M62" s="35"/>
      <c r="N62" s="35"/>
      <c r="O62" s="35"/>
      <c r="P62" s="35"/>
      <c r="Q62" s="35"/>
      <c r="R62" s="35"/>
      <c r="S62" s="35"/>
      <c r="T62" s="35"/>
      <c r="U62" s="35"/>
      <c r="V62" s="35"/>
      <c r="W62" s="35"/>
    </row>
    <row r="63" spans="1:27">
      <c r="B63" s="35"/>
      <c r="C63" s="35"/>
      <c r="D63" s="35"/>
      <c r="E63" s="35"/>
      <c r="F63" s="35"/>
      <c r="G63" s="35"/>
      <c r="H63" s="35"/>
      <c r="I63" s="35"/>
      <c r="J63" s="35"/>
      <c r="K63" s="35"/>
      <c r="L63" s="35"/>
      <c r="M63" s="35"/>
      <c r="N63" s="35"/>
      <c r="O63" s="35"/>
      <c r="P63" s="35"/>
      <c r="Q63" s="35"/>
      <c r="R63" s="35"/>
      <c r="S63" s="35"/>
      <c r="T63" s="35"/>
      <c r="U63" s="35"/>
      <c r="V63" s="35"/>
      <c r="W63" s="35"/>
    </row>
    <row r="64" spans="1:27">
      <c r="B64" s="35"/>
      <c r="C64" s="35"/>
      <c r="D64" s="35"/>
      <c r="E64" s="35"/>
      <c r="F64" s="35"/>
      <c r="G64" s="35"/>
      <c r="H64" s="35"/>
      <c r="I64" s="35"/>
      <c r="J64" s="35"/>
      <c r="K64" s="35"/>
      <c r="L64" s="35"/>
      <c r="M64" s="35"/>
      <c r="N64" s="35"/>
      <c r="O64" s="35"/>
      <c r="P64" s="35"/>
      <c r="Q64" s="35"/>
      <c r="R64" s="35"/>
      <c r="S64" s="35"/>
      <c r="T64" s="35"/>
      <c r="U64" s="35"/>
      <c r="V64" s="35"/>
      <c r="W64"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4"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27"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G81"/>
  <sheetViews>
    <sheetView tabSelected="0" workbookViewId="0" zoomScale="55" zoomScaleNormal="70" view="pageBreakPreview" showGridLines="false" showRowColHeaders="1">
      <selection activeCell="J13" sqref="J13"/>
    </sheetView>
  </sheetViews>
  <sheetFormatPr defaultRowHeight="14.4" defaultColWidth="9.140625" outlineLevelRow="0" outlineLevelCol="0"/>
  <cols>
    <col min="1" max="1" width="3.140625" customWidth="true" style="1"/>
    <col min="2" max="2" width="60.85546875" customWidth="true" style="1"/>
    <col min="3" max="3" width="9.140625" style="1"/>
    <col min="4" max="4" width="11.140625" customWidth="true"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s>
  <sheetData>
    <row r="1" spans="1:33"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3" customHeight="1" ht="15.75" s="3" customFormat="1">
      <c r="B2" s="816" t="s">
        <v>133</v>
      </c>
      <c r="C2" s="875">
        <v>2008</v>
      </c>
      <c r="D2" s="876">
        <v>2009</v>
      </c>
      <c r="E2" s="876">
        <v>2010</v>
      </c>
      <c r="F2" s="741">
        <v>2011</v>
      </c>
      <c r="G2" s="741">
        <v>2012</v>
      </c>
      <c r="H2" s="741">
        <v>2013</v>
      </c>
      <c r="I2" s="741">
        <v>2014</v>
      </c>
      <c r="J2" s="741">
        <v>2015</v>
      </c>
      <c r="K2" s="741">
        <v>2016</v>
      </c>
      <c r="L2" s="741">
        <v>2017</v>
      </c>
      <c r="M2" s="741">
        <v>2018</v>
      </c>
      <c r="N2" s="741">
        <v>2019</v>
      </c>
      <c r="O2" s="7"/>
      <c r="P2" s="740" t="s">
        <v>16</v>
      </c>
      <c r="Q2" s="741" t="s">
        <v>17</v>
      </c>
      <c r="R2" s="741" t="s">
        <v>18</v>
      </c>
      <c r="S2" s="742" t="s">
        <v>19</v>
      </c>
      <c r="T2" s="740" t="s">
        <v>20</v>
      </c>
      <c r="U2" s="741" t="s">
        <v>21</v>
      </c>
      <c r="V2" s="741" t="s">
        <v>22</v>
      </c>
      <c r="W2" s="742" t="s">
        <v>23</v>
      </c>
      <c r="X2" s="7"/>
      <c r="Y2" s="740" t="s">
        <v>16</v>
      </c>
      <c r="Z2" s="741" t="s">
        <v>24</v>
      </c>
      <c r="AA2" s="741" t="s">
        <v>25</v>
      </c>
      <c r="AB2" s="743" t="s">
        <v>26</v>
      </c>
      <c r="AC2" s="740" t="s">
        <v>20</v>
      </c>
      <c r="AD2" s="741" t="s">
        <v>27</v>
      </c>
      <c r="AE2" s="741" t="s">
        <v>28</v>
      </c>
      <c r="AF2" s="743" t="s">
        <v>29</v>
      </c>
    </row>
    <row r="3" spans="1:33" customHeight="1" ht="15.75">
      <c r="B3" s="762"/>
      <c r="C3" s="385"/>
      <c r="D3" s="8"/>
      <c r="E3" s="8"/>
      <c r="F3" s="8"/>
      <c r="G3" s="8"/>
      <c r="H3" s="8"/>
      <c r="I3" s="8"/>
      <c r="J3" s="8"/>
      <c r="K3" s="8"/>
      <c r="L3" s="8"/>
      <c r="M3" s="8"/>
      <c r="N3" s="386"/>
      <c r="O3" s="8"/>
      <c r="P3" s="774"/>
      <c r="Q3" s="775"/>
      <c r="R3" s="775"/>
      <c r="S3" s="776"/>
      <c r="T3" s="774"/>
      <c r="U3" s="775"/>
      <c r="V3" s="775"/>
      <c r="W3" s="776"/>
      <c r="X3" s="8"/>
      <c r="Y3" s="378"/>
      <c r="Z3" s="8"/>
      <c r="AA3" s="8"/>
      <c r="AB3" s="386"/>
      <c r="AC3" s="385"/>
      <c r="AD3" s="8"/>
      <c r="AE3" s="8"/>
      <c r="AF3" s="782"/>
    </row>
    <row r="4" spans="1:33" customHeight="1" ht="15.75">
      <c r="B4" s="874" t="s">
        <v>107</v>
      </c>
      <c r="C4" s="370">
        <v>684.28</v>
      </c>
      <c r="D4" s="73">
        <v>560.76</v>
      </c>
      <c r="E4" s="73">
        <v>111.49</v>
      </c>
      <c r="F4" s="120">
        <v>69.93</v>
      </c>
      <c r="G4" s="120">
        <v>64.65</v>
      </c>
      <c r="H4" s="120">
        <v>4.91</v>
      </c>
      <c r="I4" s="120">
        <v>4.57</v>
      </c>
      <c r="J4" s="120">
        <v>4.51</v>
      </c>
      <c r="K4" s="120">
        <v>11.08</v>
      </c>
      <c r="L4" s="120">
        <v>47.69</v>
      </c>
      <c r="M4" s="120">
        <v>75.79</v>
      </c>
      <c r="N4" s="371"/>
      <c r="O4" s="120"/>
      <c r="P4" s="380">
        <v>26.91</v>
      </c>
      <c r="Q4" s="19">
        <v>42.09</v>
      </c>
      <c r="R4" s="19">
        <v>52.42</v>
      </c>
      <c r="S4" s="381">
        <v>75.79</v>
      </c>
      <c r="T4" s="368">
        <v>12.92</v>
      </c>
      <c r="U4" s="83">
        <v>22.96</v>
      </c>
      <c r="V4" s="83"/>
      <c r="W4" s="293"/>
      <c r="X4" s="120"/>
      <c r="Y4" s="380">
        <v>26.91</v>
      </c>
      <c r="Z4" s="19">
        <v>15.18</v>
      </c>
      <c r="AA4" s="19">
        <v>10.33</v>
      </c>
      <c r="AB4" s="327">
        <v>23.37</v>
      </c>
      <c r="AC4" s="368">
        <v>12.92</v>
      </c>
      <c r="AD4" s="83">
        <v>10.04</v>
      </c>
      <c r="AE4" s="83"/>
      <c r="AF4" s="304"/>
    </row>
    <row r="5" spans="1:33" customHeight="1" ht="15.75">
      <c r="B5" s="874" t="s">
        <v>108</v>
      </c>
      <c r="C5" s="370">
        <v>85.32</v>
      </c>
      <c r="D5" s="73">
        <v>101.63</v>
      </c>
      <c r="E5" s="73">
        <v>7.86</v>
      </c>
      <c r="F5" s="120">
        <v>11.2</v>
      </c>
      <c r="G5" s="120">
        <v>9.24</v>
      </c>
      <c r="H5" s="120">
        <v>10.34</v>
      </c>
      <c r="I5" s="120">
        <v>8.23</v>
      </c>
      <c r="J5" s="120">
        <v>15.78</v>
      </c>
      <c r="K5" s="120">
        <v>29.03</v>
      </c>
      <c r="L5" s="120">
        <v>24.23</v>
      </c>
      <c r="M5" s="120">
        <v>78.98</v>
      </c>
      <c r="N5" s="371"/>
      <c r="O5" s="120"/>
      <c r="P5" s="380">
        <v>17</v>
      </c>
      <c r="Q5" s="19">
        <v>30.58</v>
      </c>
      <c r="R5" s="19">
        <v>45.34</v>
      </c>
      <c r="S5" s="381">
        <v>78.98</v>
      </c>
      <c r="T5" s="368">
        <v>11.18</v>
      </c>
      <c r="U5" s="83">
        <v>20.11</v>
      </c>
      <c r="V5" s="83"/>
      <c r="W5" s="293"/>
      <c r="X5" s="120"/>
      <c r="Y5" s="380">
        <v>17</v>
      </c>
      <c r="Z5" s="19">
        <v>13.58</v>
      </c>
      <c r="AA5" s="19">
        <v>14.76</v>
      </c>
      <c r="AB5" s="381">
        <v>33.63</v>
      </c>
      <c r="AC5" s="368">
        <v>11.18</v>
      </c>
      <c r="AD5" s="83">
        <v>8.93</v>
      </c>
      <c r="AE5" s="83"/>
      <c r="AF5" s="304"/>
    </row>
    <row r="6" spans="1:33" customHeight="1" ht="15.75">
      <c r="B6" s="874" t="s">
        <v>134</v>
      </c>
      <c r="C6" s="370">
        <v>123.5</v>
      </c>
      <c r="D6" s="73">
        <v>351.12</v>
      </c>
      <c r="E6" s="73">
        <v>419.75</v>
      </c>
      <c r="F6" s="120">
        <v>286.62</v>
      </c>
      <c r="G6" s="120">
        <v>349.44</v>
      </c>
      <c r="H6" s="120">
        <v>371.8</v>
      </c>
      <c r="I6" s="120">
        <v>150.98</v>
      </c>
      <c r="J6" s="120">
        <v>163.44</v>
      </c>
      <c r="K6" s="120">
        <v>91.48</v>
      </c>
      <c r="L6" s="120">
        <v>78.08</v>
      </c>
      <c r="M6" s="120">
        <v>194.61</v>
      </c>
      <c r="N6" s="371"/>
      <c r="O6" s="120"/>
      <c r="P6" s="380">
        <v>40.59</v>
      </c>
      <c r="Q6" s="19">
        <v>70.57</v>
      </c>
      <c r="R6" s="19">
        <v>155.98</v>
      </c>
      <c r="S6" s="381">
        <v>194.61</v>
      </c>
      <c r="T6" s="368">
        <v>33.96</v>
      </c>
      <c r="U6" s="83">
        <v>67.63</v>
      </c>
      <c r="V6" s="83"/>
      <c r="W6" s="293"/>
      <c r="X6" s="120"/>
      <c r="Y6" s="380">
        <v>40.59</v>
      </c>
      <c r="Z6" s="19">
        <v>29.97</v>
      </c>
      <c r="AA6" s="114">
        <v>85.41</v>
      </c>
      <c r="AB6" s="381">
        <v>38.64</v>
      </c>
      <c r="AC6" s="368">
        <v>33.96</v>
      </c>
      <c r="AD6" s="83">
        <v>33.66</v>
      </c>
      <c r="AE6" s="83"/>
      <c r="AF6" s="304"/>
    </row>
    <row r="7" spans="1:33" customHeight="1" ht="15.75" s="2" customFormat="1">
      <c r="B7" s="563" t="s">
        <v>47</v>
      </c>
      <c r="C7" s="243">
        <v>893.1</v>
      </c>
      <c r="D7" s="122">
        <v>1013.5</v>
      </c>
      <c r="E7" s="122">
        <v>539.1</v>
      </c>
      <c r="F7" s="122">
        <v>367.75</v>
      </c>
      <c r="G7" s="122">
        <v>423.33</v>
      </c>
      <c r="H7" s="122">
        <v>387.05</v>
      </c>
      <c r="I7" s="122">
        <v>163.78</v>
      </c>
      <c r="J7" s="122">
        <v>183.74</v>
      </c>
      <c r="K7" s="122">
        <v>131.59</v>
      </c>
      <c r="L7" s="122">
        <v>150</v>
      </c>
      <c r="M7" s="122">
        <v>349.37</v>
      </c>
      <c r="N7" s="372"/>
      <c r="O7" s="122"/>
      <c r="P7" s="382">
        <v>84.5</v>
      </c>
      <c r="Q7" s="269">
        <v>143.24</v>
      </c>
      <c r="R7" s="269">
        <v>253.73</v>
      </c>
      <c r="S7" s="383">
        <v>349.37</v>
      </c>
      <c r="T7" s="369">
        <v>58.09</v>
      </c>
      <c r="U7" s="270">
        <v>110.7</v>
      </c>
      <c r="V7" s="270"/>
      <c r="W7" s="294"/>
      <c r="X7" s="122"/>
      <c r="Y7" s="382">
        <v>84.5</v>
      </c>
      <c r="Z7" s="269">
        <v>58.74</v>
      </c>
      <c r="AA7" s="269">
        <v>110.49</v>
      </c>
      <c r="AB7" s="383">
        <v>95.64</v>
      </c>
      <c r="AC7" s="369">
        <v>58.09</v>
      </c>
      <c r="AD7" s="270">
        <v>52.61</v>
      </c>
      <c r="AE7" s="270"/>
      <c r="AF7" s="309"/>
    </row>
    <row r="8" spans="1:33" customHeight="1" ht="15.75" s="2" customFormat="1">
      <c r="B8" s="563" t="s">
        <v>48</v>
      </c>
      <c r="C8" s="243">
        <v>1197.76</v>
      </c>
      <c r="D8" s="122">
        <v>826.38</v>
      </c>
      <c r="E8" s="122">
        <v>783.23</v>
      </c>
      <c r="F8" s="122">
        <v>405.11</v>
      </c>
      <c r="G8" s="122">
        <v>178.69</v>
      </c>
      <c r="H8" s="122">
        <v>212.38</v>
      </c>
      <c r="I8" s="122">
        <v>543.02</v>
      </c>
      <c r="J8" s="122">
        <v>645.99</v>
      </c>
      <c r="K8" s="122">
        <v>840.93</v>
      </c>
      <c r="L8" s="122">
        <v>707.87</v>
      </c>
      <c r="M8" s="122">
        <v>756.8</v>
      </c>
      <c r="N8" s="372"/>
      <c r="O8" s="122"/>
      <c r="P8" s="382">
        <v>135.88</v>
      </c>
      <c r="Q8" s="269">
        <v>230.49</v>
      </c>
      <c r="R8" s="269">
        <v>537.44</v>
      </c>
      <c r="S8" s="383">
        <v>756.8</v>
      </c>
      <c r="T8" s="369">
        <v>52.83</v>
      </c>
      <c r="U8" s="270">
        <v>220.77</v>
      </c>
      <c r="V8" s="270"/>
      <c r="W8" s="294"/>
      <c r="X8" s="122"/>
      <c r="Y8" s="382">
        <v>135.88</v>
      </c>
      <c r="Z8" s="269">
        <v>94.61</v>
      </c>
      <c r="AA8" s="269">
        <v>306.95</v>
      </c>
      <c r="AB8" s="383">
        <v>219.36</v>
      </c>
      <c r="AC8" s="369">
        <v>52.83</v>
      </c>
      <c r="AD8" s="270">
        <v>167.94</v>
      </c>
      <c r="AE8" s="270"/>
      <c r="AF8" s="309"/>
    </row>
    <row r="9" spans="1:33" customHeight="1" ht="15.75" s="2" customFormat="1">
      <c r="B9" s="563" t="s">
        <v>49</v>
      </c>
      <c r="C9" s="373"/>
      <c r="D9" s="122">
        <v>2.06</v>
      </c>
      <c r="E9" s="122">
        <v>71.71</v>
      </c>
      <c r="F9" s="122">
        <v>62.18</v>
      </c>
      <c r="G9" s="122">
        <v>9.15</v>
      </c>
      <c r="H9" s="122">
        <v>24.9</v>
      </c>
      <c r="I9" s="122">
        <v>25.46</v>
      </c>
      <c r="J9" s="122">
        <v>72.9</v>
      </c>
      <c r="K9" s="122">
        <v>56.76</v>
      </c>
      <c r="L9" s="122">
        <v>192.25</v>
      </c>
      <c r="M9" s="122">
        <v>163.93</v>
      </c>
      <c r="N9" s="372"/>
      <c r="O9" s="122"/>
      <c r="P9" s="485">
        <v>44.69</v>
      </c>
      <c r="Q9" s="269">
        <v>87.91</v>
      </c>
      <c r="R9" s="269">
        <v>130.82</v>
      </c>
      <c r="S9" s="383">
        <v>163.93</v>
      </c>
      <c r="T9" s="369">
        <v>3.45</v>
      </c>
      <c r="U9" s="270">
        <v>5.72</v>
      </c>
      <c r="V9" s="270"/>
      <c r="W9" s="294"/>
      <c r="X9" s="122"/>
      <c r="Y9" s="485">
        <v>44.69</v>
      </c>
      <c r="Z9" s="186">
        <v>43.23</v>
      </c>
      <c r="AA9" s="269">
        <v>42.91</v>
      </c>
      <c r="AB9" s="383">
        <v>33.11</v>
      </c>
      <c r="AC9" s="369">
        <v>3.45</v>
      </c>
      <c r="AD9" s="270">
        <v>2.27</v>
      </c>
      <c r="AE9" s="270"/>
      <c r="AF9" s="309"/>
    </row>
    <row r="10" spans="1:33" customHeight="1" ht="15.75">
      <c r="B10" s="761" t="s">
        <v>135</v>
      </c>
      <c r="C10" s="370"/>
      <c r="D10" s="73">
        <v>4.39</v>
      </c>
      <c r="E10" s="73">
        <v>6.98</v>
      </c>
      <c r="F10" s="114">
        <v>-5.59</v>
      </c>
      <c r="G10" s="114">
        <v>0.62</v>
      </c>
      <c r="H10" s="114">
        <v>2.51</v>
      </c>
      <c r="I10" s="114">
        <v>0.1</v>
      </c>
      <c r="J10" s="114">
        <v>0.03</v>
      </c>
      <c r="K10" s="114">
        <v>0.08</v>
      </c>
      <c r="L10" s="114">
        <v>0.98</v>
      </c>
      <c r="M10" s="114">
        <v>4.6</v>
      </c>
      <c r="N10" s="371"/>
      <c r="O10" s="120"/>
      <c r="P10" s="486">
        <v>0.15</v>
      </c>
      <c r="Q10" s="182">
        <v>2.91</v>
      </c>
      <c r="R10" s="182">
        <v>3.84</v>
      </c>
      <c r="S10" s="1073">
        <v>4.6</v>
      </c>
      <c r="T10" s="487">
        <v>36.43</v>
      </c>
      <c r="U10" s="183">
        <v>36.54</v>
      </c>
      <c r="V10" s="183"/>
      <c r="W10" s="1033"/>
      <c r="X10" s="120"/>
      <c r="Y10" s="486">
        <v>0.15</v>
      </c>
      <c r="Z10" s="182">
        <v>2.76</v>
      </c>
      <c r="AA10" s="182">
        <v>0.93</v>
      </c>
      <c r="AB10" s="1073">
        <v>0.76</v>
      </c>
      <c r="AC10" s="487">
        <v>36.43</v>
      </c>
      <c r="AD10" s="183">
        <v>0.11</v>
      </c>
      <c r="AE10" s="183"/>
      <c r="AF10" s="1032"/>
    </row>
    <row r="11" spans="1:33" customHeight="1" ht="15.75">
      <c r="B11" s="761"/>
      <c r="C11" s="370"/>
      <c r="D11" s="73"/>
      <c r="E11" s="73"/>
      <c r="F11" s="120"/>
      <c r="G11" s="120"/>
      <c r="H11" s="120"/>
      <c r="I11" s="120"/>
      <c r="J11" s="120"/>
      <c r="K11" s="120"/>
      <c r="L11" s="120"/>
      <c r="M11" s="120"/>
      <c r="N11" s="371"/>
      <c r="O11" s="120"/>
      <c r="P11" s="903"/>
      <c r="Q11" s="904"/>
      <c r="R11" s="904"/>
      <c r="S11" s="905"/>
      <c r="T11" s="624"/>
      <c r="U11" s="904"/>
      <c r="V11" s="904"/>
      <c r="W11" s="906"/>
      <c r="X11" s="120"/>
      <c r="Y11" s="380"/>
      <c r="Z11" s="19"/>
      <c r="AA11" s="163"/>
      <c r="AB11" s="685"/>
      <c r="AC11" s="413"/>
      <c r="AD11" s="19"/>
      <c r="AE11" s="19"/>
      <c r="AF11" s="913"/>
    </row>
    <row r="12" spans="1:33" customHeight="1" ht="15.75" s="2" customFormat="1">
      <c r="B12" s="877" t="s">
        <v>136</v>
      </c>
      <c r="C12" s="878">
        <v>2090.86</v>
      </c>
      <c r="D12" s="879">
        <v>1846.33</v>
      </c>
      <c r="E12" s="879">
        <v>1401.01</v>
      </c>
      <c r="F12" s="880">
        <v>829.45</v>
      </c>
      <c r="G12" s="880">
        <v>611.79</v>
      </c>
      <c r="H12" s="880">
        <v>626.84</v>
      </c>
      <c r="I12" s="880">
        <v>732.36</v>
      </c>
      <c r="J12" s="880">
        <v>902.65</v>
      </c>
      <c r="K12" s="880">
        <v>1029.36</v>
      </c>
      <c r="L12" s="880">
        <v>1051.1</v>
      </c>
      <c r="M12" s="880">
        <v>1274.7</v>
      </c>
      <c r="N12" s="881"/>
      <c r="O12" s="123"/>
      <c r="P12" s="907">
        <v>265.21</v>
      </c>
      <c r="Q12" s="879">
        <v>464.55</v>
      </c>
      <c r="R12" s="879">
        <v>925.83</v>
      </c>
      <c r="S12" s="908">
        <v>1274.7</v>
      </c>
      <c r="T12" s="909">
        <v>150.8</v>
      </c>
      <c r="U12" s="910">
        <v>373.73</v>
      </c>
      <c r="V12" s="910"/>
      <c r="W12" s="911"/>
      <c r="X12" s="123"/>
      <c r="Y12" s="907">
        <v>265.21</v>
      </c>
      <c r="Z12" s="880">
        <v>199.34</v>
      </c>
      <c r="AA12" s="880">
        <v>461.28</v>
      </c>
      <c r="AB12" s="881">
        <v>348.87</v>
      </c>
      <c r="AC12" s="909">
        <v>150.8</v>
      </c>
      <c r="AD12" s="910">
        <v>222.93</v>
      </c>
      <c r="AE12" s="910"/>
      <c r="AF12" s="914"/>
    </row>
    <row r="13" spans="1:33" customHeight="1" ht="15.75">
      <c r="B13" s="8"/>
      <c r="C13" s="8"/>
      <c r="D13" s="10"/>
      <c r="E13" s="10"/>
      <c r="F13" s="8"/>
      <c r="G13" s="8"/>
      <c r="H13" s="8"/>
      <c r="I13" s="8"/>
      <c r="J13" s="8"/>
      <c r="K13" s="8"/>
      <c r="L13" s="8"/>
      <c r="M13" s="8"/>
      <c r="N13" s="8"/>
      <c r="O13" s="8"/>
      <c r="P13" s="52"/>
      <c r="Q13" s="52"/>
      <c r="R13" s="52"/>
      <c r="S13" s="8"/>
      <c r="T13" s="52"/>
      <c r="U13" s="52"/>
      <c r="V13" s="52"/>
      <c r="W13" s="52"/>
      <c r="X13" s="8"/>
      <c r="Y13" s="10"/>
      <c r="Z13" s="8"/>
      <c r="AA13" s="8"/>
      <c r="AB13" s="8"/>
      <c r="AC13" s="52"/>
      <c r="AD13" s="52"/>
      <c r="AE13" s="52"/>
      <c r="AF13" s="8"/>
    </row>
    <row r="14" spans="1:33" customHeight="1" ht="15.75" s="3" customFormat="1">
      <c r="A14" s="364"/>
      <c r="B14" s="816" t="s">
        <v>137</v>
      </c>
      <c r="C14" s="875">
        <v>2008</v>
      </c>
      <c r="D14" s="876">
        <v>2009</v>
      </c>
      <c r="E14" s="876">
        <v>2010</v>
      </c>
      <c r="F14" s="741">
        <v>2011</v>
      </c>
      <c r="G14" s="741">
        <v>2012</v>
      </c>
      <c r="H14" s="741">
        <f>+H2</f>
        <v>2013</v>
      </c>
      <c r="I14" s="741">
        <f>+I2</f>
        <v>2014</v>
      </c>
      <c r="J14" s="741">
        <v>2015</v>
      </c>
      <c r="K14" s="741">
        <v>2016</v>
      </c>
      <c r="L14" s="741">
        <v>2017</v>
      </c>
      <c r="M14" s="741">
        <v>2018</v>
      </c>
      <c r="N14" s="741">
        <v>2019</v>
      </c>
      <c r="O14" s="7"/>
      <c r="P14" s="740" t="str">
        <f>P2</f>
        <v>1Q18</v>
      </c>
      <c r="Q14" s="741" t="str">
        <f>Q2</f>
        <v>1H18</v>
      </c>
      <c r="R14" s="741" t="str">
        <f>R2</f>
        <v>9M18</v>
      </c>
      <c r="S14" s="742" t="str">
        <f>S2</f>
        <v>YE18</v>
      </c>
      <c r="T14" s="740" t="s">
        <v>20</v>
      </c>
      <c r="U14" s="741" t="s">
        <v>21</v>
      </c>
      <c r="V14" s="741" t="s">
        <v>22</v>
      </c>
      <c r="W14" s="742" t="s">
        <v>23</v>
      </c>
      <c r="X14" s="7"/>
      <c r="Y14" s="740" t="str">
        <f>Y2</f>
        <v>1Q18</v>
      </c>
      <c r="Z14" s="741" t="str">
        <f>Z2</f>
        <v>2Q18</v>
      </c>
      <c r="AA14" s="741" t="str">
        <f>AA2</f>
        <v>3Q18</v>
      </c>
      <c r="AB14" s="743" t="str">
        <f>AB2</f>
        <v>4Q18</v>
      </c>
      <c r="AC14" s="740" t="str">
        <f>AC2</f>
        <v>1Q19</v>
      </c>
      <c r="AD14" s="741" t="str">
        <f>AD2</f>
        <v>2Q19</v>
      </c>
      <c r="AE14" s="741" t="str">
        <f>AE2</f>
        <v>3Q19</v>
      </c>
      <c r="AF14" s="743" t="str">
        <f>AF2</f>
        <v>4Q19</v>
      </c>
      <c r="AG14" s="1092"/>
    </row>
    <row r="15" spans="1:33" customHeight="1" ht="15.75">
      <c r="A15" s="364"/>
      <c r="B15" s="888"/>
      <c r="C15" s="889"/>
      <c r="D15" s="890"/>
      <c r="E15" s="890"/>
      <c r="F15" s="891"/>
      <c r="G15" s="891"/>
      <c r="H15" s="891"/>
      <c r="I15" s="891"/>
      <c r="J15" s="891"/>
      <c r="K15" s="891"/>
      <c r="L15" s="891"/>
      <c r="M15" s="891"/>
      <c r="N15" s="892"/>
      <c r="O15" s="8"/>
      <c r="P15" s="470"/>
      <c r="Q15" s="52"/>
      <c r="R15" s="52"/>
      <c r="S15" s="386"/>
      <c r="T15" s="470"/>
      <c r="U15" s="52"/>
      <c r="V15" s="52"/>
      <c r="W15" s="386"/>
      <c r="X15" s="8"/>
      <c r="Y15" s="1007"/>
      <c r="Z15" s="8"/>
      <c r="AA15" s="8"/>
      <c r="AB15" s="8"/>
      <c r="AC15" s="470"/>
      <c r="AD15" s="52"/>
      <c r="AE15" s="52"/>
      <c r="AF15" s="782"/>
    </row>
    <row r="16" spans="1:33" customHeight="1" ht="15.75" s="2" customFormat="1">
      <c r="A16" s="365"/>
      <c r="B16" s="885" t="s">
        <v>32</v>
      </c>
      <c r="C16" s="379"/>
      <c r="D16" s="121">
        <v>542.55</v>
      </c>
      <c r="E16" s="121">
        <v>712.75</v>
      </c>
      <c r="F16" s="121">
        <v>800.74</v>
      </c>
      <c r="G16" s="121">
        <v>937.58</v>
      </c>
      <c r="H16" s="121">
        <v>920.51</v>
      </c>
      <c r="I16" s="121">
        <v>903.2</v>
      </c>
      <c r="J16" s="121">
        <v>1142.29</v>
      </c>
      <c r="K16" s="121">
        <v>1170.95</v>
      </c>
      <c r="L16" s="121">
        <v>1366.32</v>
      </c>
      <c r="M16" s="121">
        <v>1299.91</v>
      </c>
      <c r="N16" s="388"/>
      <c r="O16" s="123"/>
      <c r="P16" s="907">
        <v>380.65</v>
      </c>
      <c r="Q16" s="879">
        <v>685.83</v>
      </c>
      <c r="R16" s="879">
        <v>869.38</v>
      </c>
      <c r="S16" s="908">
        <v>1299.91</v>
      </c>
      <c r="T16" s="909">
        <v>384.73</v>
      </c>
      <c r="U16" s="910">
        <v>961.19</v>
      </c>
      <c r="V16" s="910"/>
      <c r="W16" s="912"/>
      <c r="X16" s="123"/>
      <c r="Y16" s="907">
        <v>380.65</v>
      </c>
      <c r="Z16" s="880">
        <v>305.18</v>
      </c>
      <c r="AA16" s="880">
        <v>183.55</v>
      </c>
      <c r="AB16" s="880">
        <v>430.54</v>
      </c>
      <c r="AC16" s="909">
        <v>384.73</v>
      </c>
      <c r="AD16" s="910">
        <v>576.46</v>
      </c>
      <c r="AE16" s="910"/>
      <c r="AF16" s="915"/>
    </row>
    <row r="17" spans="1:33" customHeight="1" ht="15.75">
      <c r="A17" s="364"/>
      <c r="B17" s="780"/>
      <c r="C17" s="853"/>
      <c r="D17" s="893"/>
      <c r="E17" s="893"/>
      <c r="F17" s="893"/>
      <c r="G17" s="893"/>
      <c r="H17" s="893"/>
      <c r="I17" s="893"/>
      <c r="J17" s="893"/>
      <c r="K17" s="893"/>
      <c r="L17" s="893"/>
      <c r="M17" s="893"/>
      <c r="N17" s="894"/>
      <c r="O17" s="74"/>
      <c r="P17" s="378"/>
      <c r="Q17" s="123"/>
      <c r="R17" s="123"/>
      <c r="S17" s="375"/>
      <c r="T17" s="389"/>
      <c r="U17" s="122"/>
      <c r="V17" s="122"/>
      <c r="W17" s="372"/>
      <c r="X17" s="74"/>
      <c r="Y17" s="378"/>
      <c r="Z17" s="120"/>
      <c r="AA17" s="120"/>
      <c r="AB17" s="120"/>
      <c r="AC17" s="389"/>
      <c r="AD17" s="122"/>
      <c r="AE17" s="122"/>
      <c r="AF17" s="280"/>
    </row>
    <row r="18" spans="1:33" customHeight="1" ht="15.75">
      <c r="A18" s="364"/>
      <c r="B18" s="762" t="s">
        <v>138</v>
      </c>
      <c r="C18" s="376"/>
      <c r="D18" s="114">
        <v>-34.11</v>
      </c>
      <c r="E18" s="114">
        <v>-28.76</v>
      </c>
      <c r="F18" s="114">
        <v>-29.06</v>
      </c>
      <c r="G18" s="114">
        <v>-85.22</v>
      </c>
      <c r="H18" s="114">
        <v>-88.93</v>
      </c>
      <c r="I18" s="114">
        <v>-50</v>
      </c>
      <c r="J18" s="114">
        <v>-51.42</v>
      </c>
      <c r="K18" s="114">
        <v>-49.93</v>
      </c>
      <c r="L18" s="114">
        <v>-46.29</v>
      </c>
      <c r="M18" s="114">
        <v>-76.99</v>
      </c>
      <c r="N18" s="327"/>
      <c r="O18" s="74"/>
      <c r="P18" s="258">
        <v>-28.92</v>
      </c>
      <c r="Q18" s="114">
        <v>-35.54</v>
      </c>
      <c r="R18" s="114">
        <v>-36.72</v>
      </c>
      <c r="S18" s="327">
        <v>-76.99</v>
      </c>
      <c r="T18" s="170">
        <v>-20.41</v>
      </c>
      <c r="U18" s="132">
        <v>-31.85</v>
      </c>
      <c r="V18" s="132"/>
      <c r="W18" s="281"/>
      <c r="X18" s="74"/>
      <c r="Y18" s="258">
        <v>-28.92</v>
      </c>
      <c r="Z18" s="114">
        <v>-6.62</v>
      </c>
      <c r="AA18" s="114">
        <v>-1.18</v>
      </c>
      <c r="AB18" s="114">
        <v>-40.27</v>
      </c>
      <c r="AC18" s="170">
        <v>-20.41</v>
      </c>
      <c r="AD18" s="132">
        <v>-11.44</v>
      </c>
      <c r="AE18" s="132"/>
      <c r="AF18" s="310"/>
    </row>
    <row r="19" spans="1:33" customHeight="1" ht="15.75">
      <c r="A19" s="364"/>
      <c r="B19" s="761" t="s">
        <v>139</v>
      </c>
      <c r="C19" s="376"/>
      <c r="D19" s="114">
        <v>-87.3</v>
      </c>
      <c r="E19" s="114">
        <v>-166.86</v>
      </c>
      <c r="F19" s="114">
        <v>-189.49</v>
      </c>
      <c r="G19" s="114">
        <v>-204.98</v>
      </c>
      <c r="H19" s="114">
        <v>-198.59</v>
      </c>
      <c r="I19" s="114">
        <v>-206.91</v>
      </c>
      <c r="J19" s="114">
        <v>-188.22</v>
      </c>
      <c r="K19" s="114">
        <v>-178.56</v>
      </c>
      <c r="L19" s="114">
        <v>-139.48</v>
      </c>
      <c r="M19" s="114">
        <v>-139.37</v>
      </c>
      <c r="N19" s="327"/>
      <c r="O19" s="74"/>
      <c r="P19" s="258">
        <v>-32.94</v>
      </c>
      <c r="Q19" s="114">
        <v>-66.71</v>
      </c>
      <c r="R19" s="114">
        <v>-103.38</v>
      </c>
      <c r="S19" s="327">
        <v>-139.37</v>
      </c>
      <c r="T19" s="170">
        <v>-38.69</v>
      </c>
      <c r="U19" s="132">
        <v>-80.45</v>
      </c>
      <c r="V19" s="132"/>
      <c r="W19" s="281"/>
      <c r="X19" s="74"/>
      <c r="Y19" s="258">
        <v>-32.94</v>
      </c>
      <c r="Z19" s="114">
        <v>-33.77</v>
      </c>
      <c r="AA19" s="114">
        <v>-36.68</v>
      </c>
      <c r="AB19" s="114">
        <v>-35.99</v>
      </c>
      <c r="AC19" s="170">
        <v>-38.69</v>
      </c>
      <c r="AD19" s="132">
        <v>-41.76</v>
      </c>
      <c r="AE19" s="132"/>
      <c r="AF19" s="310"/>
    </row>
    <row r="20" spans="1:33" customHeight="1" ht="15.75">
      <c r="A20" s="364"/>
      <c r="B20" s="761" t="s">
        <v>140</v>
      </c>
      <c r="C20" s="376"/>
      <c r="D20" s="114">
        <v>3.94</v>
      </c>
      <c r="E20" s="114">
        <v>5.05</v>
      </c>
      <c r="F20" s="114">
        <v>5.45</v>
      </c>
      <c r="G20" s="114">
        <v>7.4</v>
      </c>
      <c r="H20" s="114">
        <v>14.73</v>
      </c>
      <c r="I20" s="114">
        <v>21.76</v>
      </c>
      <c r="J20" s="114">
        <v>-1.52</v>
      </c>
      <c r="K20" s="114">
        <v>-0.18</v>
      </c>
      <c r="L20" s="114">
        <v>3.01</v>
      </c>
      <c r="M20" s="114">
        <v>1.65</v>
      </c>
      <c r="N20" s="327"/>
      <c r="O20" s="74"/>
      <c r="P20" s="258">
        <v>0.61</v>
      </c>
      <c r="Q20" s="114">
        <v>1.04</v>
      </c>
      <c r="R20" s="114">
        <v>1.65</v>
      </c>
      <c r="S20" s="327">
        <v>1.65</v>
      </c>
      <c r="T20" s="170">
        <v>2.34</v>
      </c>
      <c r="U20" s="132">
        <v>3.85</v>
      </c>
      <c r="V20" s="136"/>
      <c r="W20" s="281"/>
      <c r="X20" s="74"/>
      <c r="Y20" s="258">
        <v>0.61</v>
      </c>
      <c r="Z20" s="114">
        <v>0.42</v>
      </c>
      <c r="AA20" s="114">
        <v>0.62</v>
      </c>
      <c r="AB20" s="114">
        <v>0</v>
      </c>
      <c r="AC20" s="170">
        <v>2.34</v>
      </c>
      <c r="AD20" s="132">
        <v>1.51</v>
      </c>
      <c r="AE20" s="132"/>
      <c r="AF20" s="310"/>
    </row>
    <row r="21" spans="1:33" customHeight="1" ht="15.75" s="4" customFormat="1">
      <c r="A21" s="366"/>
      <c r="B21" s="895"/>
      <c r="C21" s="896"/>
      <c r="D21" s="897"/>
      <c r="E21" s="897"/>
      <c r="F21" s="897"/>
      <c r="G21" s="897"/>
      <c r="H21" s="897"/>
      <c r="I21" s="897"/>
      <c r="J21" s="897"/>
      <c r="K21" s="897"/>
      <c r="L21" s="897"/>
      <c r="M21" s="897"/>
      <c r="N21" s="898"/>
      <c r="O21" s="74"/>
      <c r="P21" s="378"/>
      <c r="Q21" s="123"/>
      <c r="R21" s="123"/>
      <c r="S21" s="375"/>
      <c r="T21" s="378"/>
      <c r="U21" s="123"/>
      <c r="V21" s="123"/>
      <c r="W21" s="390"/>
      <c r="X21" s="74"/>
      <c r="Y21" s="378"/>
      <c r="Z21" s="74"/>
      <c r="AA21" s="74"/>
      <c r="AB21" s="74"/>
      <c r="AC21" s="378"/>
      <c r="AD21" s="123"/>
      <c r="AE21" s="123"/>
      <c r="AF21" s="280"/>
    </row>
    <row r="22" spans="1:33" customHeight="1" ht="15.75" s="2" customFormat="1">
      <c r="A22" s="365"/>
      <c r="B22" s="885" t="s">
        <v>141</v>
      </c>
      <c r="C22" s="379"/>
      <c r="D22" s="121">
        <v>425.07</v>
      </c>
      <c r="E22" s="121">
        <v>522.18</v>
      </c>
      <c r="F22" s="121">
        <v>587.63</v>
      </c>
      <c r="G22" s="121">
        <v>654.77</v>
      </c>
      <c r="H22" s="121">
        <v>647.72</v>
      </c>
      <c r="I22" s="121">
        <v>668.05</v>
      </c>
      <c r="J22" s="121">
        <v>901.13</v>
      </c>
      <c r="K22" s="121">
        <v>942.28</v>
      </c>
      <c r="L22" s="121">
        <v>1183.55</v>
      </c>
      <c r="M22" s="121">
        <v>1085.2</v>
      </c>
      <c r="N22" s="388"/>
      <c r="O22" s="123"/>
      <c r="P22" s="907">
        <v>319.4</v>
      </c>
      <c r="Q22" s="879">
        <v>584.62</v>
      </c>
      <c r="R22" s="879">
        <v>730.93</v>
      </c>
      <c r="S22" s="908">
        <v>1085.2</v>
      </c>
      <c r="T22" s="909">
        <v>327.97</v>
      </c>
      <c r="U22" s="910">
        <v>852.74</v>
      </c>
      <c r="V22" s="910"/>
      <c r="W22" s="912"/>
      <c r="X22" s="123"/>
      <c r="Y22" s="907">
        <v>319.4</v>
      </c>
      <c r="Z22" s="880">
        <v>265.1</v>
      </c>
      <c r="AA22" s="880">
        <v>146.31</v>
      </c>
      <c r="AB22" s="880">
        <v>354.27</v>
      </c>
      <c r="AC22" s="909">
        <v>327.97</v>
      </c>
      <c r="AD22" s="910">
        <v>524.76</v>
      </c>
      <c r="AE22" s="910"/>
      <c r="AF22" s="915"/>
    </row>
    <row r="23" spans="1:33" customHeight="1" ht="15.75">
      <c r="A23" s="364"/>
      <c r="B23" s="780"/>
      <c r="C23" s="853"/>
      <c r="D23" s="893"/>
      <c r="E23" s="893"/>
      <c r="F23" s="893"/>
      <c r="G23" s="893"/>
      <c r="H23" s="893"/>
      <c r="I23" s="893"/>
      <c r="J23" s="893"/>
      <c r="K23" s="893"/>
      <c r="L23" s="893"/>
      <c r="M23" s="893"/>
      <c r="N23" s="894"/>
      <c r="O23" s="74"/>
      <c r="P23" s="378"/>
      <c r="Q23" s="123"/>
      <c r="R23" s="123"/>
      <c r="S23" s="375"/>
      <c r="T23" s="389"/>
      <c r="U23" s="122"/>
      <c r="V23" s="122"/>
      <c r="W23" s="372"/>
      <c r="X23" s="74"/>
      <c r="Y23" s="378"/>
      <c r="Z23" s="74"/>
      <c r="AA23" s="120"/>
      <c r="AB23" s="120"/>
      <c r="AC23" s="389"/>
      <c r="AD23" s="122"/>
      <c r="AE23" s="122"/>
      <c r="AF23" s="280"/>
    </row>
    <row r="24" spans="1:33" customHeight="1" ht="15.75">
      <c r="A24" s="364"/>
      <c r="B24" s="762" t="s">
        <v>139</v>
      </c>
      <c r="C24" s="376"/>
      <c r="D24" s="114">
        <v>87.3</v>
      </c>
      <c r="E24" s="114">
        <v>166.86</v>
      </c>
      <c r="F24" s="114">
        <v>189.49</v>
      </c>
      <c r="G24" s="114">
        <v>204.98</v>
      </c>
      <c r="H24" s="114">
        <v>198.59</v>
      </c>
      <c r="I24" s="114">
        <v>206.91</v>
      </c>
      <c r="J24" s="114">
        <v>188.22</v>
      </c>
      <c r="K24" s="114">
        <v>178.56</v>
      </c>
      <c r="L24" s="114">
        <v>139.48</v>
      </c>
      <c r="M24" s="114">
        <v>139.37</v>
      </c>
      <c r="N24" s="327"/>
      <c r="O24" s="74"/>
      <c r="P24" s="258">
        <v>32.94</v>
      </c>
      <c r="Q24" s="114">
        <v>66.71</v>
      </c>
      <c r="R24" s="114">
        <v>103.38</v>
      </c>
      <c r="S24" s="327">
        <v>139.37</v>
      </c>
      <c r="T24" s="170">
        <v>38.69</v>
      </c>
      <c r="U24" s="132">
        <v>80.45</v>
      </c>
      <c r="V24" s="132"/>
      <c r="W24" s="281"/>
      <c r="X24" s="74"/>
      <c r="Y24" s="258">
        <v>32.94</v>
      </c>
      <c r="Z24" s="114">
        <v>33.77</v>
      </c>
      <c r="AA24" s="114">
        <v>36.68</v>
      </c>
      <c r="AB24" s="109">
        <v>35.99</v>
      </c>
      <c r="AC24" s="170">
        <v>38.69</v>
      </c>
      <c r="AD24" s="132">
        <v>41.76</v>
      </c>
      <c r="AE24" s="132"/>
      <c r="AF24" s="310"/>
    </row>
    <row r="25" spans="1:33" customHeight="1" ht="15.75">
      <c r="A25" s="364"/>
      <c r="B25" s="761" t="s">
        <v>140</v>
      </c>
      <c r="C25" s="376"/>
      <c r="D25" s="114">
        <v>-3.94</v>
      </c>
      <c r="E25" s="114">
        <v>-5.05</v>
      </c>
      <c r="F25" s="114">
        <v>-5.45</v>
      </c>
      <c r="G25" s="114">
        <v>-7.4</v>
      </c>
      <c r="H25" s="114">
        <v>-14.73</v>
      </c>
      <c r="I25" s="114">
        <v>-21.76</v>
      </c>
      <c r="J25" s="114">
        <v>1.52</v>
      </c>
      <c r="K25" s="114">
        <v>0.18</v>
      </c>
      <c r="L25" s="114">
        <v>-3.01</v>
      </c>
      <c r="M25" s="114">
        <v>-1.65</v>
      </c>
      <c r="N25" s="327"/>
      <c r="O25" s="74"/>
      <c r="P25" s="258">
        <v>-0.61</v>
      </c>
      <c r="Q25" s="114">
        <v>-1.04</v>
      </c>
      <c r="R25" s="114">
        <v>-1.65</v>
      </c>
      <c r="S25" s="327">
        <v>-1.65</v>
      </c>
      <c r="T25" s="170">
        <v>-2.34</v>
      </c>
      <c r="U25" s="132">
        <v>-3.85</v>
      </c>
      <c r="V25" s="136"/>
      <c r="W25" s="281"/>
      <c r="X25" s="74"/>
      <c r="Y25" s="258">
        <v>-0.61</v>
      </c>
      <c r="Z25" s="114">
        <v>-0.3</v>
      </c>
      <c r="AA25" s="114">
        <v>-0.62</v>
      </c>
      <c r="AB25" s="109">
        <v>0</v>
      </c>
      <c r="AC25" s="170">
        <v>-2.34</v>
      </c>
      <c r="AD25" s="132">
        <v>-1.51</v>
      </c>
      <c r="AE25" s="132"/>
      <c r="AF25" s="310"/>
    </row>
    <row r="26" spans="1:33" customHeight="1" ht="15.75">
      <c r="A26" s="364"/>
      <c r="B26" s="761" t="s">
        <v>142</v>
      </c>
      <c r="C26" s="376"/>
      <c r="D26" s="114">
        <v>-8</v>
      </c>
      <c r="E26" s="114">
        <v>-35.79</v>
      </c>
      <c r="F26" s="114">
        <v>-46.21</v>
      </c>
      <c r="G26" s="114">
        <v>6.91</v>
      </c>
      <c r="H26" s="114">
        <v>0.2</v>
      </c>
      <c r="I26" s="114">
        <v>-6.11</v>
      </c>
      <c r="J26" s="114">
        <v>-65.34</v>
      </c>
      <c r="K26" s="114">
        <v>-11.77</v>
      </c>
      <c r="L26" s="114">
        <v>-51.54</v>
      </c>
      <c r="M26" s="114">
        <v>-62.55</v>
      </c>
      <c r="N26" s="327"/>
      <c r="O26" s="74"/>
      <c r="P26" s="258">
        <v>1.64</v>
      </c>
      <c r="Q26" s="114">
        <v>3.7</v>
      </c>
      <c r="R26" s="114">
        <v>23.57</v>
      </c>
      <c r="S26" s="327">
        <v>-62.55</v>
      </c>
      <c r="T26" s="170">
        <v>7.95</v>
      </c>
      <c r="U26" s="132">
        <v>-210.24</v>
      </c>
      <c r="V26" s="132"/>
      <c r="W26" s="281"/>
      <c r="X26" s="74"/>
      <c r="Y26" s="258">
        <v>1.64</v>
      </c>
      <c r="Z26" s="114">
        <v>2.06</v>
      </c>
      <c r="AA26" s="114">
        <v>19.87</v>
      </c>
      <c r="AB26" s="109">
        <v>-86.12</v>
      </c>
      <c r="AC26" s="170">
        <v>7.95</v>
      </c>
      <c r="AD26" s="132">
        <v>-218.19</v>
      </c>
      <c r="AE26" s="132"/>
      <c r="AF26" s="310"/>
    </row>
    <row r="27" spans="1:33" customHeight="1" ht="15.75">
      <c r="A27" s="364"/>
      <c r="B27" s="761" t="s">
        <v>61</v>
      </c>
      <c r="C27" s="376"/>
      <c r="D27" s="114">
        <v>-82.67</v>
      </c>
      <c r="E27" s="114">
        <v>-107.01</v>
      </c>
      <c r="F27" s="114">
        <v>-111.61</v>
      </c>
      <c r="G27" s="114">
        <v>-127.35</v>
      </c>
      <c r="H27" s="114">
        <v>-125.1</v>
      </c>
      <c r="I27" s="114">
        <v>-123.58</v>
      </c>
      <c r="J27" s="114">
        <v>-197.44</v>
      </c>
      <c r="K27" s="114">
        <v>-197.54</v>
      </c>
      <c r="L27" s="114">
        <v>-225.57</v>
      </c>
      <c r="M27" s="114">
        <v>-177.54</v>
      </c>
      <c r="N27" s="327"/>
      <c r="O27" s="74"/>
      <c r="P27" s="258">
        <v>-50.06</v>
      </c>
      <c r="Q27" s="114">
        <v>-96.11</v>
      </c>
      <c r="R27" s="114">
        <v>-132.53</v>
      </c>
      <c r="S27" s="327">
        <v>-177.54</v>
      </c>
      <c r="T27" s="170">
        <v>-44.5</v>
      </c>
      <c r="U27" s="132">
        <v>-90.48</v>
      </c>
      <c r="V27" s="132"/>
      <c r="W27" s="281"/>
      <c r="X27" s="74"/>
      <c r="Y27" s="258">
        <v>-50.06</v>
      </c>
      <c r="Z27" s="114">
        <v>-46.05</v>
      </c>
      <c r="AA27" s="114">
        <v>-36.42</v>
      </c>
      <c r="AB27" s="109">
        <v>-45.01</v>
      </c>
      <c r="AC27" s="170">
        <v>-44.5</v>
      </c>
      <c r="AD27" s="132">
        <v>-45.98</v>
      </c>
      <c r="AE27" s="132"/>
      <c r="AF27" s="310"/>
    </row>
    <row r="28" spans="1:33" customHeight="1" ht="15.75">
      <c r="A28" s="364"/>
      <c r="B28" s="761" t="s">
        <v>143</v>
      </c>
      <c r="C28" s="377"/>
      <c r="D28" s="114">
        <v>-25.34</v>
      </c>
      <c r="E28" s="114">
        <v>26.26</v>
      </c>
      <c r="F28" s="74">
        <v>28.68</v>
      </c>
      <c r="G28" s="114">
        <v>-65.63</v>
      </c>
      <c r="H28" s="114">
        <v>-29.53</v>
      </c>
      <c r="I28" s="114">
        <v>-16.42</v>
      </c>
      <c r="J28" s="114">
        <v>-126.64</v>
      </c>
      <c r="K28" s="114">
        <v>-43.02</v>
      </c>
      <c r="L28" s="114">
        <v>-61.63</v>
      </c>
      <c r="M28" s="114">
        <v>2.37</v>
      </c>
      <c r="N28" s="327"/>
      <c r="O28" s="74"/>
      <c r="P28" s="258">
        <v>-8.67</v>
      </c>
      <c r="Q28" s="114">
        <v>23</v>
      </c>
      <c r="R28" s="114">
        <v>43.42</v>
      </c>
      <c r="S28" s="327">
        <v>2.37</v>
      </c>
      <c r="T28" s="170">
        <v>-25.12</v>
      </c>
      <c r="U28" s="132">
        <v>16.83</v>
      </c>
      <c r="V28" s="132"/>
      <c r="W28" s="281"/>
      <c r="X28" s="74"/>
      <c r="Y28" s="258">
        <v>-8.67</v>
      </c>
      <c r="Z28" s="114">
        <v>31.67</v>
      </c>
      <c r="AA28" s="114">
        <v>20.42</v>
      </c>
      <c r="AB28" s="109">
        <v>-41.05</v>
      </c>
      <c r="AC28" s="170">
        <v>-25.12</v>
      </c>
      <c r="AD28" s="132">
        <v>41.95</v>
      </c>
      <c r="AE28" s="132"/>
      <c r="AF28" s="310"/>
    </row>
    <row r="29" spans="1:33" customHeight="1" ht="15.75">
      <c r="A29" s="364"/>
      <c r="B29" s="656"/>
      <c r="C29" s="899"/>
      <c r="D29" s="897"/>
      <c r="E29" s="897"/>
      <c r="F29" s="897"/>
      <c r="G29" s="897"/>
      <c r="H29" s="897"/>
      <c r="I29" s="897"/>
      <c r="J29" s="897"/>
      <c r="K29" s="897"/>
      <c r="L29" s="897"/>
      <c r="M29" s="897"/>
      <c r="N29" s="898"/>
      <c r="O29" s="74"/>
      <c r="P29" s="378"/>
      <c r="Q29" s="74"/>
      <c r="R29" s="74"/>
      <c r="S29" s="375"/>
      <c r="T29" s="389"/>
      <c r="U29" s="120"/>
      <c r="V29" s="120"/>
      <c r="W29" s="371"/>
      <c r="X29" s="74"/>
      <c r="Y29" s="378"/>
      <c r="Z29" s="74"/>
      <c r="AA29" s="120"/>
      <c r="AB29" s="120"/>
      <c r="AC29" s="389"/>
      <c r="AD29" s="120"/>
      <c r="AE29" s="120"/>
      <c r="AF29" s="280"/>
    </row>
    <row r="30" spans="1:33" customHeight="1" ht="15.75" s="2" customFormat="1">
      <c r="A30" s="365"/>
      <c r="B30" s="885" t="s">
        <v>37</v>
      </c>
      <c r="C30" s="379"/>
      <c r="D30" s="121">
        <v>392.42</v>
      </c>
      <c r="E30" s="121">
        <v>567.45</v>
      </c>
      <c r="F30" s="121">
        <v>642.53</v>
      </c>
      <c r="G30" s="121">
        <v>666.29</v>
      </c>
      <c r="H30" s="121">
        <v>677.15</v>
      </c>
      <c r="I30" s="121">
        <v>707.09</v>
      </c>
      <c r="J30" s="121">
        <v>701.44</v>
      </c>
      <c r="K30" s="121">
        <v>868.69</v>
      </c>
      <c r="L30" s="121">
        <v>981.29</v>
      </c>
      <c r="M30" s="121">
        <v>985.2</v>
      </c>
      <c r="N30" s="388"/>
      <c r="O30" s="123"/>
      <c r="P30" s="907">
        <v>294.64</v>
      </c>
      <c r="Q30" s="879">
        <v>580.87</v>
      </c>
      <c r="R30" s="879">
        <v>767.12</v>
      </c>
      <c r="S30" s="908">
        <v>985.2</v>
      </c>
      <c r="T30" s="909">
        <v>302.66</v>
      </c>
      <c r="U30" s="910">
        <v>645.45</v>
      </c>
      <c r="V30" s="910"/>
      <c r="W30" s="912"/>
      <c r="X30" s="123"/>
      <c r="Y30" s="907">
        <v>294.64</v>
      </c>
      <c r="Z30" s="880">
        <v>286.23</v>
      </c>
      <c r="AA30" s="880">
        <v>186.25</v>
      </c>
      <c r="AB30" s="880">
        <v>218.08</v>
      </c>
      <c r="AC30" s="909">
        <v>302.66</v>
      </c>
      <c r="AD30" s="910">
        <v>342.8</v>
      </c>
      <c r="AE30" s="910"/>
      <c r="AF30" s="915"/>
    </row>
    <row r="31" spans="1:33" customHeight="1" ht="15.75">
      <c r="A31" s="364"/>
      <c r="B31" s="900"/>
      <c r="C31" s="901"/>
      <c r="D31" s="893"/>
      <c r="E31" s="893"/>
      <c r="F31" s="893"/>
      <c r="G31" s="893"/>
      <c r="H31" s="893"/>
      <c r="I31" s="893"/>
      <c r="J31" s="893"/>
      <c r="K31" s="893"/>
      <c r="L31" s="893"/>
      <c r="M31" s="893"/>
      <c r="N31" s="894"/>
      <c r="O31" s="74"/>
      <c r="P31" s="378"/>
      <c r="Q31" s="123"/>
      <c r="R31" s="123"/>
      <c r="S31" s="375"/>
      <c r="T31" s="389"/>
      <c r="U31" s="122"/>
      <c r="V31" s="122"/>
      <c r="W31" s="372"/>
      <c r="X31" s="74"/>
      <c r="Y31" s="378"/>
      <c r="Z31" s="120"/>
      <c r="AA31" s="120"/>
      <c r="AB31" s="120"/>
      <c r="AC31" s="389"/>
      <c r="AD31" s="122"/>
      <c r="AE31" s="122"/>
      <c r="AF31" s="280"/>
    </row>
    <row r="32" spans="1:33" customHeight="1" ht="15.75">
      <c r="A32" s="364"/>
      <c r="B32" s="761" t="s">
        <v>39</v>
      </c>
      <c r="C32" s="379"/>
      <c r="D32" s="114">
        <v>-1846.33</v>
      </c>
      <c r="E32" s="114">
        <v>-1401.01</v>
      </c>
      <c r="F32" s="114">
        <v>-829.45</v>
      </c>
      <c r="G32" s="114">
        <v>-611.79</v>
      </c>
      <c r="H32" s="114">
        <v>-626.84</v>
      </c>
      <c r="I32" s="114">
        <v>-732.36</v>
      </c>
      <c r="J32" s="114">
        <v>-902.65</v>
      </c>
      <c r="K32" s="114">
        <v>-1029.36</v>
      </c>
      <c r="L32" s="114">
        <v>-1051.1</v>
      </c>
      <c r="M32" s="114">
        <v>-1274.7</v>
      </c>
      <c r="N32" s="327"/>
      <c r="O32" s="74"/>
      <c r="P32" s="258">
        <v>-265.21</v>
      </c>
      <c r="Q32" s="114">
        <v>-464.55</v>
      </c>
      <c r="R32" s="114">
        <v>-925.83</v>
      </c>
      <c r="S32" s="327">
        <v>-1274.7</v>
      </c>
      <c r="T32" s="170">
        <v>-150.8</v>
      </c>
      <c r="U32" s="132">
        <v>-373.73</v>
      </c>
      <c r="V32" s="132"/>
      <c r="W32" s="281"/>
      <c r="X32" s="74"/>
      <c r="Y32" s="258">
        <v>-265.21</v>
      </c>
      <c r="Z32" s="114">
        <v>-199.34</v>
      </c>
      <c r="AA32" s="114">
        <v>-461.28</v>
      </c>
      <c r="AB32" s="109">
        <v>-348.87</v>
      </c>
      <c r="AC32" s="170">
        <v>-150.8</v>
      </c>
      <c r="AD32" s="132">
        <v>-222.93</v>
      </c>
      <c r="AE32" s="132"/>
      <c r="AF32" s="310"/>
    </row>
    <row r="33" spans="1:33" customHeight="1" ht="15.75">
      <c r="A33" s="364"/>
      <c r="B33" s="761" t="s">
        <v>144</v>
      </c>
      <c r="C33" s="379"/>
      <c r="D33" s="114">
        <v>-117.11</v>
      </c>
      <c r="E33" s="114">
        <v>-79.34</v>
      </c>
      <c r="F33" s="114">
        <v>-237.21</v>
      </c>
      <c r="G33" s="114">
        <v>-22.12</v>
      </c>
      <c r="H33" s="114">
        <v>-46.54</v>
      </c>
      <c r="I33" s="114">
        <v>-19.37</v>
      </c>
      <c r="J33" s="114">
        <v>-156.56</v>
      </c>
      <c r="K33" s="114">
        <v>-31.2</v>
      </c>
      <c r="L33" s="114">
        <v>15.17</v>
      </c>
      <c r="M33" s="114">
        <v>-102.37</v>
      </c>
      <c r="N33" s="327"/>
      <c r="O33" s="74"/>
      <c r="P33" s="258">
        <v>0</v>
      </c>
      <c r="Q33" s="114">
        <v>-0.93</v>
      </c>
      <c r="R33" s="114">
        <v>-142.09</v>
      </c>
      <c r="S33" s="327">
        <v>-102.37</v>
      </c>
      <c r="T33" s="170">
        <v>-166.78</v>
      </c>
      <c r="U33" s="132">
        <v>-251.58</v>
      </c>
      <c r="V33" s="132"/>
      <c r="W33" s="281"/>
      <c r="X33" s="74"/>
      <c r="Y33" s="258">
        <v>0</v>
      </c>
      <c r="Z33" s="114">
        <v>-0.93</v>
      </c>
      <c r="AA33" s="114">
        <v>-141.16</v>
      </c>
      <c r="AB33" s="109">
        <v>39.71</v>
      </c>
      <c r="AC33" s="170">
        <v>-166.78</v>
      </c>
      <c r="AD33" s="132">
        <v>-84.79</v>
      </c>
      <c r="AE33" s="132"/>
      <c r="AF33" s="310"/>
    </row>
    <row r="34" spans="1:33" customHeight="1" ht="15.75">
      <c r="A34" s="364"/>
      <c r="B34" s="762" t="s">
        <v>145</v>
      </c>
      <c r="C34" s="379"/>
      <c r="D34" s="114">
        <v>116.49</v>
      </c>
      <c r="E34" s="114">
        <v>-20.48</v>
      </c>
      <c r="F34" s="114">
        <v>-22.89</v>
      </c>
      <c r="G34" s="114">
        <v>1.57</v>
      </c>
      <c r="H34" s="114">
        <v>-180.44</v>
      </c>
      <c r="I34" s="114">
        <v>195.74</v>
      </c>
      <c r="J34" s="114">
        <v>26.27</v>
      </c>
      <c r="K34" s="114">
        <v>10.19</v>
      </c>
      <c r="L34" s="114">
        <v>13.91</v>
      </c>
      <c r="M34" s="114">
        <v>370.97</v>
      </c>
      <c r="N34" s="327"/>
      <c r="O34" s="74"/>
      <c r="P34" s="258">
        <v>-48.07</v>
      </c>
      <c r="Q34" s="114">
        <v>-38.65</v>
      </c>
      <c r="R34" s="114">
        <v>156.35</v>
      </c>
      <c r="S34" s="327">
        <v>370.97</v>
      </c>
      <c r="T34" s="170">
        <v>-382.84</v>
      </c>
      <c r="U34" s="132">
        <v>-400.68</v>
      </c>
      <c r="V34" s="132"/>
      <c r="W34" s="281"/>
      <c r="X34" s="74"/>
      <c r="Y34" s="258">
        <v>-48.07</v>
      </c>
      <c r="Z34" s="114">
        <v>9.43</v>
      </c>
      <c r="AA34" s="114">
        <v>195</v>
      </c>
      <c r="AB34" s="109">
        <v>214.62</v>
      </c>
      <c r="AC34" s="170">
        <v>-382.84</v>
      </c>
      <c r="AD34" s="132">
        <v>-17.85</v>
      </c>
      <c r="AE34" s="132"/>
      <c r="AF34" s="310"/>
    </row>
    <row r="35" spans="1:33" customHeight="1" ht="15.75">
      <c r="A35" s="364"/>
      <c r="B35" s="762" t="s">
        <v>146</v>
      </c>
      <c r="C35" s="379"/>
      <c r="D35" s="114">
        <v>155.95</v>
      </c>
      <c r="E35" s="114">
        <v>169.3</v>
      </c>
      <c r="F35" s="114">
        <v>2.59</v>
      </c>
      <c r="G35" s="114">
        <v>5.31</v>
      </c>
      <c r="H35" s="114">
        <v>90.8</v>
      </c>
      <c r="I35" s="114">
        <v>22.06</v>
      </c>
      <c r="J35" s="114">
        <v>1.47</v>
      </c>
      <c r="K35" s="114">
        <v>0.83</v>
      </c>
      <c r="L35" s="114">
        <v>-0.02</v>
      </c>
      <c r="M35" s="114">
        <v>0</v>
      </c>
      <c r="N35" s="327"/>
      <c r="O35" s="74"/>
      <c r="P35" s="258">
        <v>0</v>
      </c>
      <c r="Q35" s="114">
        <v>0</v>
      </c>
      <c r="R35" s="114">
        <v>0</v>
      </c>
      <c r="S35" s="327">
        <v>0</v>
      </c>
      <c r="T35" s="170">
        <v>0</v>
      </c>
      <c r="U35" s="132">
        <v>0</v>
      </c>
      <c r="V35" s="132"/>
      <c r="W35" s="281"/>
      <c r="X35" s="74"/>
      <c r="Y35" s="258">
        <v>0</v>
      </c>
      <c r="Z35" s="114">
        <v>0</v>
      </c>
      <c r="AA35" s="114">
        <v>0</v>
      </c>
      <c r="AB35" s="109">
        <v>0</v>
      </c>
      <c r="AC35" s="170">
        <v>0</v>
      </c>
      <c r="AD35" s="132">
        <v>0</v>
      </c>
      <c r="AE35" s="132"/>
      <c r="AF35" s="310"/>
    </row>
    <row r="36" spans="1:33" customHeight="1" ht="15.75">
      <c r="A36" s="366"/>
      <c r="B36" s="762" t="s">
        <v>147</v>
      </c>
      <c r="C36" s="899"/>
      <c r="D36" s="897"/>
      <c r="E36" s="897"/>
      <c r="F36" s="897"/>
      <c r="G36" s="897"/>
      <c r="H36" s="897"/>
      <c r="I36" s="897"/>
      <c r="J36" s="897"/>
      <c r="K36" s="897"/>
      <c r="L36" s="897"/>
      <c r="M36" s="897"/>
      <c r="N36" s="898"/>
      <c r="O36" s="74"/>
      <c r="P36" s="378"/>
      <c r="Q36" s="123"/>
      <c r="R36" s="123"/>
      <c r="S36" s="375"/>
      <c r="T36" s="378"/>
      <c r="U36" s="122"/>
      <c r="V36" s="122"/>
      <c r="W36" s="372"/>
      <c r="X36" s="74"/>
      <c r="Y36" s="378"/>
      <c r="Z36" s="74"/>
      <c r="AA36" s="74"/>
      <c r="AB36" s="120"/>
      <c r="AC36" s="378"/>
      <c r="AD36" s="122"/>
      <c r="AE36" s="122"/>
      <c r="AF36" s="280"/>
    </row>
    <row r="37" spans="1:33" customHeight="1" ht="15.75" s="6" customFormat="1">
      <c r="A37" s="367"/>
      <c r="B37" s="885" t="s">
        <v>148</v>
      </c>
      <c r="C37" s="379"/>
      <c r="D37" s="121">
        <v>-1298.57</v>
      </c>
      <c r="E37" s="121">
        <v>-764.08</v>
      </c>
      <c r="F37" s="121">
        <v>-444.43</v>
      </c>
      <c r="G37" s="121">
        <v>39.25</v>
      </c>
      <c r="H37" s="121">
        <v>-85.86</v>
      </c>
      <c r="I37" s="121">
        <v>173.17</v>
      </c>
      <c r="J37" s="121">
        <v>-330.04</v>
      </c>
      <c r="K37" s="121">
        <v>-180.86</v>
      </c>
      <c r="L37" s="121">
        <v>-40.74</v>
      </c>
      <c r="M37" s="121">
        <v>-20.9</v>
      </c>
      <c r="N37" s="388"/>
      <c r="O37" s="133"/>
      <c r="P37" s="907">
        <v>-18.65</v>
      </c>
      <c r="Q37" s="879">
        <v>76.74</v>
      </c>
      <c r="R37" s="879">
        <v>-144.44</v>
      </c>
      <c r="S37" s="908">
        <v>-20.9</v>
      </c>
      <c r="T37" s="909">
        <v>-397.76</v>
      </c>
      <c r="U37" s="910">
        <v>-380.53</v>
      </c>
      <c r="V37" s="910"/>
      <c r="W37" s="912"/>
      <c r="X37" s="133"/>
      <c r="Y37" s="907">
        <v>-18.65</v>
      </c>
      <c r="Z37" s="880">
        <v>95.39</v>
      </c>
      <c r="AA37" s="880">
        <v>-221.18</v>
      </c>
      <c r="AB37" s="880">
        <v>123.54</v>
      </c>
      <c r="AC37" s="909">
        <v>-397.76</v>
      </c>
      <c r="AD37" s="910">
        <v>17.23</v>
      </c>
      <c r="AE37" s="910"/>
      <c r="AF37" s="929"/>
    </row>
    <row r="38" spans="1:33" customHeight="1" ht="15.75">
      <c r="A38" s="366"/>
      <c r="B38" s="780"/>
      <c r="C38" s="902"/>
      <c r="D38" s="893"/>
      <c r="E38" s="893"/>
      <c r="F38" s="893"/>
      <c r="G38" s="893"/>
      <c r="H38" s="893"/>
      <c r="I38" s="893"/>
      <c r="J38" s="893"/>
      <c r="K38" s="893"/>
      <c r="L38" s="893"/>
      <c r="M38" s="893"/>
      <c r="N38" s="894"/>
      <c r="O38" s="74"/>
      <c r="P38" s="378"/>
      <c r="Q38" s="123"/>
      <c r="R38" s="123"/>
      <c r="S38" s="375"/>
      <c r="T38" s="389"/>
      <c r="U38" s="122"/>
      <c r="V38" s="122"/>
      <c r="W38" s="372"/>
      <c r="X38" s="74"/>
      <c r="Y38" s="378"/>
      <c r="Z38" s="120"/>
      <c r="AA38" s="74"/>
      <c r="AB38" s="120"/>
      <c r="AC38" s="389"/>
      <c r="AD38" s="122"/>
      <c r="AE38" s="122"/>
      <c r="AF38" s="280"/>
    </row>
    <row r="39" spans="1:33" customHeight="1" ht="15.75">
      <c r="A39" s="364"/>
      <c r="B39" s="762" t="s">
        <v>149</v>
      </c>
      <c r="C39" s="379"/>
      <c r="D39" s="114">
        <v>0</v>
      </c>
      <c r="E39" s="114">
        <v>0</v>
      </c>
      <c r="F39" s="114">
        <v>3.88</v>
      </c>
      <c r="G39" s="114">
        <v>175.69</v>
      </c>
      <c r="H39" s="114">
        <v>402.19</v>
      </c>
      <c r="I39" s="114">
        <v>214.59</v>
      </c>
      <c r="J39" s="114">
        <v>394.85</v>
      </c>
      <c r="K39" s="114">
        <v>1189.18</v>
      </c>
      <c r="L39" s="114">
        <v>247.32</v>
      </c>
      <c r="M39" s="114">
        <v>420.23</v>
      </c>
      <c r="N39" s="327"/>
      <c r="O39" s="74"/>
      <c r="P39" s="258">
        <v>42.92</v>
      </c>
      <c r="Q39" s="114">
        <v>43.71</v>
      </c>
      <c r="R39" s="114">
        <v>42.99</v>
      </c>
      <c r="S39" s="327">
        <v>420.23</v>
      </c>
      <c r="T39" s="170">
        <v>0</v>
      </c>
      <c r="U39" s="132">
        <v>0</v>
      </c>
      <c r="V39" s="132"/>
      <c r="W39" s="281"/>
      <c r="X39" s="74"/>
      <c r="Y39" s="258">
        <v>42.92</v>
      </c>
      <c r="Z39" s="114">
        <v>0.79</v>
      </c>
      <c r="AA39" s="114">
        <v>-0.72</v>
      </c>
      <c r="AB39" s="114">
        <v>377.24</v>
      </c>
      <c r="AC39" s="170">
        <v>0</v>
      </c>
      <c r="AD39" s="132">
        <v>0</v>
      </c>
      <c r="AE39" s="132"/>
      <c r="AF39" s="310"/>
    </row>
    <row r="40" spans="1:33" customHeight="1" ht="15.75">
      <c r="A40" s="364"/>
      <c r="B40" s="762" t="s">
        <v>150</v>
      </c>
      <c r="C40" s="379"/>
      <c r="D40" s="114">
        <v>0</v>
      </c>
      <c r="E40" s="114">
        <v>0</v>
      </c>
      <c r="F40" s="114">
        <v>0</v>
      </c>
      <c r="G40" s="114">
        <v>0</v>
      </c>
      <c r="H40" s="114">
        <v>0</v>
      </c>
      <c r="I40" s="114">
        <v>217.48</v>
      </c>
      <c r="J40" s="114">
        <v>242.07</v>
      </c>
      <c r="K40" s="114">
        <v>623.84</v>
      </c>
      <c r="L40" s="114">
        <v>445.2</v>
      </c>
      <c r="M40" s="114">
        <v>399.03</v>
      </c>
      <c r="N40" s="327"/>
      <c r="O40" s="74"/>
      <c r="P40" s="258">
        <v>-0.17</v>
      </c>
      <c r="Q40" s="114">
        <v>9.46</v>
      </c>
      <c r="R40" s="114">
        <v>70.57</v>
      </c>
      <c r="S40" s="327">
        <v>399.03</v>
      </c>
      <c r="T40" s="170">
        <v>-0.02</v>
      </c>
      <c r="U40" s="132">
        <v>0</v>
      </c>
      <c r="V40" s="132"/>
      <c r="W40" s="281"/>
      <c r="X40" s="74"/>
      <c r="Y40" s="258">
        <v>-0.17</v>
      </c>
      <c r="Z40" s="114">
        <v>9.63</v>
      </c>
      <c r="AA40" s="114">
        <v>61.11</v>
      </c>
      <c r="AB40" s="114">
        <v>328.47</v>
      </c>
      <c r="AC40" s="170">
        <v>-0.02</v>
      </c>
      <c r="AD40" s="132">
        <v>0.02</v>
      </c>
      <c r="AE40" s="132"/>
      <c r="AF40" s="310"/>
    </row>
    <row r="41" spans="1:33" customHeight="1" ht="15.75">
      <c r="A41" s="364"/>
      <c r="B41" s="762" t="s">
        <v>151</v>
      </c>
      <c r="C41" s="379"/>
      <c r="D41" s="114">
        <v>333.53</v>
      </c>
      <c r="E41" s="114">
        <v>228.36</v>
      </c>
      <c r="F41" s="114">
        <v>141.11</v>
      </c>
      <c r="G41" s="114">
        <v>-15.16</v>
      </c>
      <c r="H41" s="114">
        <v>-35.58</v>
      </c>
      <c r="I41" s="114">
        <v>-69.62</v>
      </c>
      <c r="J41" s="114">
        <v>-173.6</v>
      </c>
      <c r="K41" s="114">
        <v>-172.05</v>
      </c>
      <c r="L41" s="114">
        <v>-195.17</v>
      </c>
      <c r="M41" s="114">
        <v>-173.68</v>
      </c>
      <c r="N41" s="327"/>
      <c r="O41" s="74"/>
      <c r="P41" s="258">
        <v>-45.68</v>
      </c>
      <c r="Q41" s="114">
        <v>-84.21</v>
      </c>
      <c r="R41" s="114">
        <v>-119.63</v>
      </c>
      <c r="S41" s="327">
        <v>-173.68</v>
      </c>
      <c r="T41" s="170">
        <v>-16.13</v>
      </c>
      <c r="U41" s="132">
        <v>-64.26</v>
      </c>
      <c r="V41" s="132"/>
      <c r="W41" s="281"/>
      <c r="X41" s="74"/>
      <c r="Y41" s="258">
        <v>-45.68</v>
      </c>
      <c r="Z41" s="114">
        <v>-38.53</v>
      </c>
      <c r="AA41" s="114">
        <v>-35.42</v>
      </c>
      <c r="AB41" s="114">
        <v>-54.05</v>
      </c>
      <c r="AC41" s="170">
        <v>-16.13</v>
      </c>
      <c r="AD41" s="132">
        <v>-48.13</v>
      </c>
      <c r="AE41" s="132"/>
      <c r="AF41" s="310"/>
    </row>
    <row r="42" spans="1:33" customHeight="1" ht="15.75">
      <c r="A42" s="364"/>
      <c r="B42" s="762" t="s">
        <v>139</v>
      </c>
      <c r="C42" s="379"/>
      <c r="D42" s="114">
        <v>-87.3</v>
      </c>
      <c r="E42" s="114">
        <v>-166.86</v>
      </c>
      <c r="F42" s="114">
        <v>-155.57</v>
      </c>
      <c r="G42" s="114">
        <v>-189.28</v>
      </c>
      <c r="H42" s="114">
        <v>-183.01</v>
      </c>
      <c r="I42" s="114">
        <v>-180.1</v>
      </c>
      <c r="J42" s="114">
        <v>-165.24</v>
      </c>
      <c r="K42" s="114">
        <v>-155.54</v>
      </c>
      <c r="L42" s="114">
        <v>-123.09</v>
      </c>
      <c r="M42" s="114">
        <v>-115.49</v>
      </c>
      <c r="N42" s="327"/>
      <c r="O42" s="74"/>
      <c r="P42" s="258">
        <v>-28.33</v>
      </c>
      <c r="Q42" s="114">
        <v>-56.55</v>
      </c>
      <c r="R42" s="114">
        <v>-87.64</v>
      </c>
      <c r="S42" s="327">
        <v>-115.49</v>
      </c>
      <c r="T42" s="170">
        <v>-35.14</v>
      </c>
      <c r="U42" s="132">
        <v>-72.79</v>
      </c>
      <c r="V42" s="132"/>
      <c r="W42" s="281"/>
      <c r="X42" s="74"/>
      <c r="Y42" s="258">
        <v>-28.33</v>
      </c>
      <c r="Z42" s="114">
        <v>-28.22</v>
      </c>
      <c r="AA42" s="114">
        <v>-31.09</v>
      </c>
      <c r="AB42" s="114">
        <v>-27.85</v>
      </c>
      <c r="AC42" s="170">
        <v>-35.14</v>
      </c>
      <c r="AD42" s="132">
        <v>-37.65</v>
      </c>
      <c r="AE42" s="132"/>
      <c r="AF42" s="310"/>
    </row>
    <row r="43" spans="1:33" customHeight="1" ht="15.75">
      <c r="A43" s="364"/>
      <c r="B43" s="762" t="s">
        <v>152</v>
      </c>
      <c r="C43" s="379"/>
      <c r="D43" s="114">
        <v>0</v>
      </c>
      <c r="E43" s="114">
        <v>0</v>
      </c>
      <c r="F43" s="114">
        <v>0</v>
      </c>
      <c r="G43" s="114">
        <v>0</v>
      </c>
      <c r="H43" s="114">
        <v>-57.74</v>
      </c>
      <c r="I43" s="114">
        <v>-79.21</v>
      </c>
      <c r="J43" s="114">
        <v>-115.46</v>
      </c>
      <c r="K43" s="114">
        <v>-145.71</v>
      </c>
      <c r="L43" s="114">
        <v>-115.2</v>
      </c>
      <c r="M43" s="114">
        <v>-175.89</v>
      </c>
      <c r="N43" s="327"/>
      <c r="O43" s="74"/>
      <c r="P43" s="258">
        <v>-8.7</v>
      </c>
      <c r="Q43" s="114">
        <v>-82.46</v>
      </c>
      <c r="R43" s="114">
        <v>-122.23</v>
      </c>
      <c r="S43" s="327">
        <v>-175.89</v>
      </c>
      <c r="T43" s="170">
        <v>-13.11</v>
      </c>
      <c r="U43" s="132">
        <v>-109.28</v>
      </c>
      <c r="V43" s="132"/>
      <c r="W43" s="281"/>
      <c r="X43" s="74"/>
      <c r="Y43" s="258">
        <v>-8.7</v>
      </c>
      <c r="Z43" s="114">
        <v>-73.76</v>
      </c>
      <c r="AA43" s="114">
        <v>-39.76</v>
      </c>
      <c r="AB43" s="114">
        <v>-53.66</v>
      </c>
      <c r="AC43" s="170">
        <v>-13.11</v>
      </c>
      <c r="AD43" s="132">
        <v>-96.17</v>
      </c>
      <c r="AE43" s="132"/>
      <c r="AF43" s="310"/>
    </row>
    <row r="44" spans="1:33" customHeight="1" ht="15.75">
      <c r="A44" s="364"/>
      <c r="B44" s="762" t="s">
        <v>153</v>
      </c>
      <c r="C44" s="379"/>
      <c r="D44" s="114">
        <v>-12.11</v>
      </c>
      <c r="E44" s="114">
        <v>-34.7</v>
      </c>
      <c r="F44" s="114">
        <v>-160.78</v>
      </c>
      <c r="G44" s="114">
        <v>22.2</v>
      </c>
      <c r="H44" s="114">
        <v>-20.98</v>
      </c>
      <c r="I44" s="114">
        <v>-290.71</v>
      </c>
      <c r="J44" s="114">
        <v>-277.28</v>
      </c>
      <c r="K44" s="114">
        <v>-206.74</v>
      </c>
      <c r="L44" s="114">
        <v>-269.15</v>
      </c>
      <c r="M44" s="114">
        <v>-586.93</v>
      </c>
      <c r="N44" s="327"/>
      <c r="O44" s="74"/>
      <c r="P44" s="258">
        <v>-108.52</v>
      </c>
      <c r="Q44" s="114">
        <v>-316.79</v>
      </c>
      <c r="R44" s="114">
        <v>-315.15</v>
      </c>
      <c r="S44" s="327">
        <v>-586.93</v>
      </c>
      <c r="T44" s="170">
        <v>-93.49</v>
      </c>
      <c r="U44" s="132">
        <v>-41.02</v>
      </c>
      <c r="V44" s="132"/>
      <c r="W44" s="281"/>
      <c r="X44" s="74"/>
      <c r="Y44" s="258">
        <v>-108.52</v>
      </c>
      <c r="Z44" s="114">
        <v>-208.27</v>
      </c>
      <c r="AA44" s="114">
        <v>1.63</v>
      </c>
      <c r="AB44" s="114">
        <v>-271.77</v>
      </c>
      <c r="AC44" s="170">
        <v>-93.49</v>
      </c>
      <c r="AD44" s="132">
        <v>52.47</v>
      </c>
      <c r="AE44" s="132"/>
      <c r="AF44" s="310"/>
    </row>
    <row r="45" spans="1:33" customHeight="1" ht="15.75">
      <c r="A45" s="364"/>
      <c r="B45" s="656"/>
      <c r="C45" s="899"/>
      <c r="D45" s="897"/>
      <c r="E45" s="897"/>
      <c r="F45" s="897"/>
      <c r="G45" s="897"/>
      <c r="H45" s="897"/>
      <c r="I45" s="897"/>
      <c r="J45" s="897"/>
      <c r="K45" s="897"/>
      <c r="L45" s="897"/>
      <c r="M45" s="897"/>
      <c r="N45" s="898"/>
      <c r="O45" s="74"/>
      <c r="P45" s="378"/>
      <c r="Q45" s="123"/>
      <c r="R45" s="123"/>
      <c r="S45" s="375"/>
      <c r="T45" s="378"/>
      <c r="U45" s="122"/>
      <c r="V45" s="122"/>
      <c r="W45" s="372"/>
      <c r="X45" s="74"/>
      <c r="Y45" s="378"/>
      <c r="Z45" s="120"/>
      <c r="AA45" s="120"/>
      <c r="AB45" s="120"/>
      <c r="AC45" s="378"/>
      <c r="AD45" s="122"/>
      <c r="AE45" s="122"/>
      <c r="AF45" s="280"/>
    </row>
    <row r="46" spans="1:33" customHeight="1" ht="15.75" s="2" customFormat="1">
      <c r="A46" s="365"/>
      <c r="B46" s="886" t="s">
        <v>154</v>
      </c>
      <c r="C46" s="887"/>
      <c r="D46" s="603">
        <v>-1064.46</v>
      </c>
      <c r="E46" s="603">
        <v>-737.29</v>
      </c>
      <c r="F46" s="603">
        <v>-615.79</v>
      </c>
      <c r="G46" s="603">
        <v>32.69</v>
      </c>
      <c r="H46" s="603">
        <v>19.01</v>
      </c>
      <c r="I46" s="603">
        <v>-14.39</v>
      </c>
      <c r="J46" s="603">
        <v>-424.69</v>
      </c>
      <c r="K46" s="603">
        <v>952.12</v>
      </c>
      <c r="L46" s="603">
        <v>-50.84</v>
      </c>
      <c r="M46" s="603">
        <v>-253.63</v>
      </c>
      <c r="N46" s="629"/>
      <c r="O46" s="133"/>
      <c r="P46" s="907">
        <v>-167.13</v>
      </c>
      <c r="Q46" s="879">
        <v>-410.09</v>
      </c>
      <c r="R46" s="879">
        <v>-675.53</v>
      </c>
      <c r="S46" s="908">
        <v>-253.63</v>
      </c>
      <c r="T46" s="909">
        <v>-555.65</v>
      </c>
      <c r="U46" s="910">
        <v>-667.88</v>
      </c>
      <c r="V46" s="910"/>
      <c r="W46" s="912"/>
      <c r="X46" s="133"/>
      <c r="Y46" s="907">
        <v>-167.13</v>
      </c>
      <c r="Z46" s="880">
        <v>-242.97</v>
      </c>
      <c r="AA46" s="880">
        <v>-265.44</v>
      </c>
      <c r="AB46" s="880">
        <v>421.91</v>
      </c>
      <c r="AC46" s="909">
        <v>-555.65</v>
      </c>
      <c r="AD46" s="910">
        <v>-112.23</v>
      </c>
      <c r="AE46" s="910"/>
      <c r="AF46" s="915"/>
    </row>
    <row r="47" spans="1:33" customHeight="1"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row>
    <row r="48" spans="1:33" customHeight="1" ht="15.75">
      <c r="B48" s="71" t="s">
        <v>155</v>
      </c>
      <c r="C48" s="12"/>
      <c r="D48" s="12"/>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1:33" customHeight="1" ht="15.75">
      <c r="B49" s="8"/>
      <c r="C49" s="10"/>
      <c r="D49" s="10"/>
      <c r="E49" s="10"/>
      <c r="F49" s="10"/>
      <c r="G49" s="10"/>
      <c r="H49" s="10"/>
      <c r="I49" s="10"/>
      <c r="J49" s="10"/>
      <c r="K49" s="10"/>
      <c r="L49" s="10"/>
      <c r="M49" s="10"/>
      <c r="N49" s="10"/>
      <c r="O49" s="10"/>
      <c r="P49" s="10"/>
      <c r="Q49" s="10"/>
      <c r="R49" s="10"/>
      <c r="S49" s="10"/>
      <c r="T49" s="8"/>
      <c r="U49" s="8"/>
      <c r="V49" s="8"/>
      <c r="W49" s="10"/>
      <c r="X49" s="10"/>
      <c r="Y49" s="10"/>
      <c r="Z49" s="10"/>
      <c r="AA49" s="10"/>
      <c r="AB49" s="10"/>
      <c r="AC49" s="8"/>
      <c r="AD49" s="107"/>
      <c r="AE49" s="8"/>
      <c r="AF49" s="8"/>
    </row>
    <row r="50" spans="1:33" customHeight="1" ht="15.75" s="3" customFormat="1">
      <c r="A50" s="364"/>
      <c r="B50" s="816" t="s">
        <v>156</v>
      </c>
      <c r="C50" s="875">
        <f>+C14</f>
        <v>2008</v>
      </c>
      <c r="D50" s="876">
        <f>+D14</f>
        <v>2009</v>
      </c>
      <c r="E50" s="876">
        <f>+E14</f>
        <v>2010</v>
      </c>
      <c r="F50" s="741">
        <f>+F14</f>
        <v>2011</v>
      </c>
      <c r="G50" s="741">
        <f>+G14</f>
        <v>2012</v>
      </c>
      <c r="H50" s="741">
        <f>+H14</f>
        <v>2013</v>
      </c>
      <c r="I50" s="741">
        <f>+I14</f>
        <v>2014</v>
      </c>
      <c r="J50" s="741">
        <f>+J14</f>
        <v>2015</v>
      </c>
      <c r="K50" s="741">
        <f>+K14</f>
        <v>2016</v>
      </c>
      <c r="L50" s="741">
        <f>+L14</f>
        <v>2017</v>
      </c>
      <c r="M50" s="741">
        <f>+M14</f>
        <v>2018</v>
      </c>
      <c r="N50" s="741">
        <v>2019</v>
      </c>
      <c r="O50" s="8"/>
      <c r="P50" s="740" t="str">
        <f>P2</f>
        <v>1Q18</v>
      </c>
      <c r="Q50" s="741" t="str">
        <f>Q2</f>
        <v>1H18</v>
      </c>
      <c r="R50" s="741" t="str">
        <f>R2</f>
        <v>9M18</v>
      </c>
      <c r="S50" s="742" t="str">
        <f>S2</f>
        <v>YE18</v>
      </c>
      <c r="T50" s="740" t="s">
        <v>20</v>
      </c>
      <c r="U50" s="741" t="s">
        <v>21</v>
      </c>
      <c r="V50" s="741" t="s">
        <v>22</v>
      </c>
      <c r="W50" s="742" t="s">
        <v>23</v>
      </c>
      <c r="X50" s="7"/>
      <c r="Y50" s="740" t="str">
        <f>+Y14</f>
        <v>1Q18</v>
      </c>
      <c r="Z50" s="741" t="str">
        <f>+Z14</f>
        <v>2Q18</v>
      </c>
      <c r="AA50" s="741" t="str">
        <f>+AA14</f>
        <v>3Q18</v>
      </c>
      <c r="AB50" s="743" t="str">
        <f>+AB14</f>
        <v>4Q18</v>
      </c>
      <c r="AC50" s="740" t="str">
        <f>+AC14</f>
        <v>1Q19</v>
      </c>
      <c r="AD50" s="741" t="str">
        <f>+AD14</f>
        <v>2Q19</v>
      </c>
      <c r="AE50" s="741" t="str">
        <f>+AE14</f>
        <v>3Q19</v>
      </c>
      <c r="AF50" s="743" t="str">
        <f>+AF14</f>
        <v>4Q19</v>
      </c>
      <c r="AG50" s="1092"/>
    </row>
    <row r="51" spans="1:33" customHeight="1"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1:33" customHeight="1" ht="15.75" s="2" customFormat="1">
      <c r="A52" s="365"/>
      <c r="B52" s="877" t="s">
        <v>32</v>
      </c>
      <c r="C52" s="878"/>
      <c r="D52" s="879"/>
      <c r="E52" s="879"/>
      <c r="F52" s="879"/>
      <c r="G52" s="879"/>
      <c r="H52" s="879"/>
      <c r="I52" s="879"/>
      <c r="J52" s="879"/>
      <c r="K52" s="879">
        <v>1170.95</v>
      </c>
      <c r="L52" s="879">
        <v>1366.32</v>
      </c>
      <c r="M52" s="879">
        <v>1299.91</v>
      </c>
      <c r="N52" s="908"/>
      <c r="O52" s="133"/>
      <c r="P52" s="907">
        <v>380.65</v>
      </c>
      <c r="Q52" s="879">
        <v>685.83</v>
      </c>
      <c r="R52" s="879">
        <v>869.38</v>
      </c>
      <c r="S52" s="908">
        <v>1299.91</v>
      </c>
      <c r="T52" s="909">
        <v>384.73</v>
      </c>
      <c r="U52" s="910">
        <v>961.19</v>
      </c>
      <c r="V52" s="910"/>
      <c r="W52" s="910"/>
      <c r="X52" s="133"/>
      <c r="Y52" s="907">
        <v>380.65</v>
      </c>
      <c r="Z52" s="880">
        <v>305.18</v>
      </c>
      <c r="AA52" s="880">
        <v>183.55</v>
      </c>
      <c r="AB52" s="880">
        <v>430.54</v>
      </c>
      <c r="AC52" s="909">
        <v>384.73</v>
      </c>
      <c r="AD52" s="910">
        <v>576.46</v>
      </c>
      <c r="AE52" s="910"/>
      <c r="AF52" s="910"/>
      <c r="AG52" s="1092"/>
    </row>
    <row r="53" spans="1:33" customHeight="1" ht="15.75">
      <c r="A53" s="364"/>
      <c r="B53" s="762"/>
      <c r="C53" s="379"/>
      <c r="D53" s="114"/>
      <c r="E53" s="114"/>
      <c r="F53" s="114"/>
      <c r="G53" s="114"/>
      <c r="H53" s="114"/>
      <c r="I53" s="114"/>
      <c r="J53" s="114"/>
      <c r="K53" s="114"/>
      <c r="L53" s="114"/>
      <c r="M53" s="114"/>
      <c r="N53" s="327"/>
      <c r="O53" s="74"/>
      <c r="P53" s="258"/>
      <c r="Q53" s="114"/>
      <c r="R53" s="114"/>
      <c r="S53" s="327"/>
      <c r="T53" s="170"/>
      <c r="U53" s="132"/>
      <c r="V53" s="132"/>
      <c r="W53" s="132"/>
      <c r="X53" s="74"/>
      <c r="Y53" s="258"/>
      <c r="Z53" s="127"/>
      <c r="AA53" s="127"/>
      <c r="AB53" s="114"/>
      <c r="AC53" s="170"/>
      <c r="AD53" s="132"/>
      <c r="AE53" s="132"/>
      <c r="AF53" s="132"/>
      <c r="AG53" s="1092"/>
    </row>
    <row r="54" spans="1:33" customHeight="1" ht="15.75">
      <c r="A54" s="364"/>
      <c r="B54" s="762" t="s">
        <v>157</v>
      </c>
      <c r="C54" s="379"/>
      <c r="D54" s="114"/>
      <c r="E54" s="114"/>
      <c r="F54" s="114"/>
      <c r="G54" s="114"/>
      <c r="H54" s="114"/>
      <c r="I54" s="114"/>
      <c r="J54" s="114"/>
      <c r="K54" s="114">
        <v>-9</v>
      </c>
      <c r="L54" s="114">
        <v>153.93</v>
      </c>
      <c r="M54" s="114">
        <v>-24.75</v>
      </c>
      <c r="N54" s="327"/>
      <c r="O54" s="74"/>
      <c r="P54" s="258">
        <v>8.88</v>
      </c>
      <c r="Q54" s="114">
        <v>31.04</v>
      </c>
      <c r="R54" s="114">
        <v>61.15</v>
      </c>
      <c r="S54" s="327">
        <v>-24.75</v>
      </c>
      <c r="T54" s="170">
        <v>-4.75</v>
      </c>
      <c r="U54" s="132">
        <v>-221.79</v>
      </c>
      <c r="V54" s="132"/>
      <c r="W54" s="132"/>
      <c r="X54" s="74"/>
      <c r="Y54" s="258">
        <v>8.88</v>
      </c>
      <c r="Z54" s="127">
        <v>21.95</v>
      </c>
      <c r="AA54" s="127">
        <v>30.11</v>
      </c>
      <c r="AB54" s="114">
        <v>-85.9</v>
      </c>
      <c r="AC54" s="170">
        <v>-4.75</v>
      </c>
      <c r="AD54" s="132">
        <v>-217.04</v>
      </c>
      <c r="AE54" s="132"/>
      <c r="AF54" s="132"/>
      <c r="AG54" s="1092"/>
    </row>
    <row r="55" spans="1:33" customHeight="1" ht="15.75">
      <c r="A55" s="364"/>
      <c r="B55" s="762" t="s">
        <v>158</v>
      </c>
      <c r="C55" s="379"/>
      <c r="D55" s="114"/>
      <c r="E55" s="114"/>
      <c r="F55" s="114"/>
      <c r="G55" s="114"/>
      <c r="H55" s="114"/>
      <c r="I55" s="114"/>
      <c r="J55" s="114"/>
      <c r="K55" s="114">
        <v>-49.93</v>
      </c>
      <c r="L55" s="114">
        <v>-46.29</v>
      </c>
      <c r="M55" s="114">
        <v>-76.99</v>
      </c>
      <c r="N55" s="327"/>
      <c r="O55" s="74"/>
      <c r="P55" s="258">
        <v>-28.92</v>
      </c>
      <c r="Q55" s="114">
        <v>-35.54</v>
      </c>
      <c r="R55" s="114">
        <v>-36.72</v>
      </c>
      <c r="S55" s="327">
        <v>-76.99</v>
      </c>
      <c r="T55" s="170">
        <v>-20.41</v>
      </c>
      <c r="U55" s="132">
        <v>-31.85</v>
      </c>
      <c r="V55" s="132"/>
      <c r="W55" s="132"/>
      <c r="X55" s="74"/>
      <c r="Y55" s="258">
        <v>-28.92</v>
      </c>
      <c r="Z55" s="127">
        <v>-6.62</v>
      </c>
      <c r="AA55" s="127">
        <v>-1.18</v>
      </c>
      <c r="AB55" s="114">
        <v>-40.27</v>
      </c>
      <c r="AC55" s="170">
        <v>-20.41</v>
      </c>
      <c r="AD55" s="132">
        <v>-11.44</v>
      </c>
      <c r="AE55" s="132"/>
      <c r="AF55" s="132"/>
      <c r="AG55" s="1092"/>
    </row>
    <row r="56" spans="1:33" customHeight="1" ht="15.75">
      <c r="A56" s="364"/>
      <c r="B56" s="762" t="s">
        <v>159</v>
      </c>
      <c r="C56" s="379"/>
      <c r="D56" s="114"/>
      <c r="E56" s="114"/>
      <c r="F56" s="114"/>
      <c r="G56" s="114"/>
      <c r="H56" s="114"/>
      <c r="I56" s="114"/>
      <c r="J56" s="114"/>
      <c r="K56" s="114">
        <v>-294.3</v>
      </c>
      <c r="L56" s="114">
        <v>-268.15</v>
      </c>
      <c r="M56" s="114">
        <v>-271.54</v>
      </c>
      <c r="N56" s="327"/>
      <c r="O56" s="74"/>
      <c r="P56" s="258">
        <v>-60.22</v>
      </c>
      <c r="Q56" s="114">
        <v>-129.66</v>
      </c>
      <c r="R56" s="114">
        <v>-212.58</v>
      </c>
      <c r="S56" s="327">
        <v>-271.54</v>
      </c>
      <c r="T56" s="170">
        <v>-71.63</v>
      </c>
      <c r="U56" s="132">
        <v>-157.09</v>
      </c>
      <c r="V56" s="132"/>
      <c r="W56" s="132"/>
      <c r="X56" s="74"/>
      <c r="Y56" s="258">
        <v>-60.22</v>
      </c>
      <c r="Z56" s="127">
        <v>-69.44</v>
      </c>
      <c r="AA56" s="127">
        <v>-82.92</v>
      </c>
      <c r="AB56" s="114">
        <v>-58.96</v>
      </c>
      <c r="AC56" s="170">
        <v>-71.63</v>
      </c>
      <c r="AD56" s="132">
        <v>-85.46</v>
      </c>
      <c r="AE56" s="132"/>
      <c r="AF56" s="132"/>
      <c r="AG56" s="1092"/>
    </row>
    <row r="57" spans="1:33" customHeight="1" ht="15.75">
      <c r="A57" s="364"/>
      <c r="B57" s="762" t="s">
        <v>160</v>
      </c>
      <c r="C57" s="379"/>
      <c r="D57" s="114"/>
      <c r="E57" s="114"/>
      <c r="F57" s="114"/>
      <c r="G57" s="114"/>
      <c r="H57" s="114"/>
      <c r="I57" s="114"/>
      <c r="J57" s="114"/>
      <c r="K57" s="114">
        <v>-119.31</v>
      </c>
      <c r="L57" s="114">
        <v>-91.82</v>
      </c>
      <c r="M57" s="114">
        <v>-151.53</v>
      </c>
      <c r="N57" s="327"/>
      <c r="O57" s="74"/>
      <c r="P57" s="258">
        <v>-15.98</v>
      </c>
      <c r="Q57" s="114">
        <v>-44.56</v>
      </c>
      <c r="R57" s="114">
        <v>-91.09</v>
      </c>
      <c r="S57" s="327">
        <v>-151.53</v>
      </c>
      <c r="T57" s="170">
        <v>-19.49</v>
      </c>
      <c r="U57" s="132">
        <v>-60.82</v>
      </c>
      <c r="V57" s="132"/>
      <c r="W57" s="132"/>
      <c r="X57" s="74"/>
      <c r="Y57" s="258">
        <v>-15.98</v>
      </c>
      <c r="Z57" s="127">
        <v>-28.58</v>
      </c>
      <c r="AA57" s="127">
        <v>-46.53</v>
      </c>
      <c r="AB57" s="114">
        <v>-60.43</v>
      </c>
      <c r="AC57" s="170">
        <v>-19.49</v>
      </c>
      <c r="AD57" s="132">
        <v>-41.33</v>
      </c>
      <c r="AE57" s="132"/>
      <c r="AF57" s="132"/>
      <c r="AG57" s="1092"/>
    </row>
    <row r="58" spans="1:33" customHeight="1" ht="15.75">
      <c r="A58" s="364"/>
      <c r="B58" s="762" t="s">
        <v>147</v>
      </c>
      <c r="C58" s="379"/>
      <c r="D58" s="114"/>
      <c r="E58" s="114"/>
      <c r="F58" s="114"/>
      <c r="G58" s="114"/>
      <c r="H58" s="114"/>
      <c r="I58" s="114"/>
      <c r="J58" s="114"/>
      <c r="K58" s="114"/>
      <c r="L58" s="114">
        <v>28.5</v>
      </c>
      <c r="M58" s="114">
        <v>196.45</v>
      </c>
      <c r="N58" s="327"/>
      <c r="O58" s="74"/>
      <c r="P58" s="258">
        <v>0</v>
      </c>
      <c r="Q58" s="114">
        <v>0</v>
      </c>
      <c r="R58" s="114">
        <v>0</v>
      </c>
      <c r="S58" s="327">
        <v>196.45</v>
      </c>
      <c r="T58" s="170">
        <v>0</v>
      </c>
      <c r="U58" s="132">
        <v>0</v>
      </c>
      <c r="V58" s="132"/>
      <c r="W58" s="132"/>
      <c r="X58" s="74"/>
      <c r="Y58" s="258">
        <v>0</v>
      </c>
      <c r="Z58" s="127">
        <v>0</v>
      </c>
      <c r="AA58" s="127">
        <v>0</v>
      </c>
      <c r="AB58" s="114">
        <v>196.45</v>
      </c>
      <c r="AC58" s="170">
        <v>0</v>
      </c>
      <c r="AD58" s="132">
        <v>0</v>
      </c>
      <c r="AE58" s="132"/>
      <c r="AF58" s="132"/>
      <c r="AG58" s="1092"/>
    </row>
    <row r="59" spans="1:33" customHeight="1" ht="15.75" s="2" customFormat="1">
      <c r="A59" s="365"/>
      <c r="B59" s="877" t="s">
        <v>161</v>
      </c>
      <c r="C59" s="878"/>
      <c r="D59" s="879"/>
      <c r="E59" s="879"/>
      <c r="F59" s="879"/>
      <c r="G59" s="879"/>
      <c r="H59" s="879"/>
      <c r="I59" s="879"/>
      <c r="J59" s="879"/>
      <c r="K59" s="879">
        <v>698.41</v>
      </c>
      <c r="L59" s="879">
        <v>1142.49</v>
      </c>
      <c r="M59" s="879">
        <v>971.55</v>
      </c>
      <c r="N59" s="908"/>
      <c r="O59" s="133"/>
      <c r="P59" s="907">
        <v>284.41</v>
      </c>
      <c r="Q59" s="879">
        <v>507.11</v>
      </c>
      <c r="R59" s="879">
        <v>590.14</v>
      </c>
      <c r="S59" s="908">
        <v>971.55</v>
      </c>
      <c r="T59" s="909">
        <v>268.45</v>
      </c>
      <c r="U59" s="910">
        <v>489.64</v>
      </c>
      <c r="V59" s="910"/>
      <c r="W59" s="910"/>
      <c r="X59" s="133"/>
      <c r="Y59" s="907">
        <v>284.41</v>
      </c>
      <c r="Z59" s="880">
        <v>222.49</v>
      </c>
      <c r="AA59" s="880">
        <v>83.03</v>
      </c>
      <c r="AB59" s="880">
        <v>381.43</v>
      </c>
      <c r="AC59" s="909">
        <v>268.45</v>
      </c>
      <c r="AD59" s="910">
        <v>221.19</v>
      </c>
      <c r="AE59" s="910"/>
      <c r="AF59" s="910"/>
      <c r="AG59" s="1092"/>
    </row>
    <row r="60" spans="1:33" customHeight="1" ht="15.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35"/>
    </row>
    <row r="61" spans="1:33" customHeight="1" ht="15.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35"/>
    </row>
    <row r="62" spans="1:33">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3">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3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1:33">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row>
    <row r="66" spans="1:33">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1:33">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row>
    <row r="68" spans="1:33">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row>
    <row r="69" spans="1:33">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row>
    <row r="70" spans="1:33">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row>
    <row r="71" spans="1:33">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row>
    <row r="72" spans="1:33">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row>
    <row r="73" spans="1:33">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row>
    <row r="74" spans="1:33">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row>
    <row r="75" spans="1:33">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3">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3">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3">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3">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3">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3">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F36"/>
  <sheetViews>
    <sheetView tabSelected="0" workbookViewId="0" zoomScale="70" zoomScaleNormal="60" view="pageBreakPreview" showGridLines="false" showRowColHeaders="1">
      <selection activeCell="N50" sqref="N50"/>
    </sheetView>
  </sheetViews>
  <sheetFormatPr defaultRowHeight="14.4" defaultColWidth="9.140625" outlineLevelRow="0" outlineLevelCol="0"/>
  <cols>
    <col min="1" max="1" width="3.140625" customWidth="true" style="1"/>
    <col min="2" max="2" width="67.140625" customWidth="true" style="1"/>
    <col min="3" max="3" width="9.5703125"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57031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17.7109375" customWidth="true" style="1"/>
    <col min="26" max="26" width="9.140625" style="1"/>
  </cols>
  <sheetData>
    <row r="1" spans="1:32" customHeight="1" ht="15.75">
      <c r="B1" s="8"/>
      <c r="C1" s="8"/>
      <c r="D1" s="8"/>
      <c r="E1" s="8"/>
      <c r="F1" s="8"/>
      <c r="G1" s="8"/>
      <c r="H1" s="8"/>
      <c r="I1" s="8"/>
      <c r="J1" s="8"/>
      <c r="K1" s="8"/>
      <c r="L1" s="8"/>
      <c r="M1" s="8"/>
      <c r="N1" s="8"/>
      <c r="O1" s="8"/>
      <c r="P1" s="8"/>
      <c r="Q1" s="8"/>
      <c r="R1" s="8"/>
      <c r="S1" s="8"/>
      <c r="T1" s="8"/>
      <c r="U1" s="8"/>
      <c r="V1" s="8"/>
      <c r="W1" s="8"/>
    </row>
    <row r="2" spans="1:32" customHeight="1" ht="15.75" s="3" customFormat="1">
      <c r="B2" s="882" t="s">
        <v>162</v>
      </c>
      <c r="C2" s="883">
        <v>2008</v>
      </c>
      <c r="D2" s="884">
        <v>2009</v>
      </c>
      <c r="E2" s="884">
        <v>2010</v>
      </c>
      <c r="F2" s="831">
        <v>2011</v>
      </c>
      <c r="G2" s="831">
        <v>2012</v>
      </c>
      <c r="H2" s="831">
        <v>2013</v>
      </c>
      <c r="I2" s="831">
        <v>2014</v>
      </c>
      <c r="J2" s="831">
        <v>2015</v>
      </c>
      <c r="K2" s="831">
        <v>2016</v>
      </c>
      <c r="L2" s="831">
        <v>2017</v>
      </c>
      <c r="M2" s="831">
        <v>2018</v>
      </c>
      <c r="N2" s="742">
        <v>2019</v>
      </c>
      <c r="O2" s="7"/>
      <c r="P2" s="740" t="s">
        <v>16</v>
      </c>
      <c r="Q2" s="741" t="s">
        <v>17</v>
      </c>
      <c r="R2" s="741" t="s">
        <v>18</v>
      </c>
      <c r="S2" s="742" t="s">
        <v>19</v>
      </c>
      <c r="T2" s="740" t="s">
        <v>20</v>
      </c>
      <c r="U2" s="741" t="s">
        <v>21</v>
      </c>
      <c r="V2" s="741" t="s">
        <v>22</v>
      </c>
      <c r="W2" s="742" t="s">
        <v>23</v>
      </c>
      <c r="X2" s="7"/>
    </row>
    <row r="3" spans="1:32" customHeight="1" ht="15.75">
      <c r="B3" s="916"/>
      <c r="C3" s="463"/>
      <c r="D3" s="261"/>
      <c r="E3" s="261"/>
      <c r="F3" s="261"/>
      <c r="G3" s="261"/>
      <c r="H3" s="261"/>
      <c r="I3" s="261"/>
      <c r="J3" s="261"/>
      <c r="K3" s="261"/>
      <c r="L3" s="261"/>
      <c r="M3" s="261"/>
      <c r="N3" s="464"/>
      <c r="O3" s="8"/>
      <c r="P3" s="774"/>
      <c r="Q3" s="775"/>
      <c r="R3" s="775"/>
      <c r="S3" s="776"/>
      <c r="T3" s="775"/>
      <c r="U3" s="775"/>
      <c r="V3" s="775"/>
      <c r="W3" s="783"/>
      <c r="X3" s="8"/>
    </row>
    <row r="4" spans="1:32" customHeight="1" ht="15.75">
      <c r="B4" s="325" t="s">
        <v>163</v>
      </c>
      <c r="C4" s="258">
        <v>560.16</v>
      </c>
      <c r="D4" s="114">
        <v>541.72</v>
      </c>
      <c r="E4" s="114">
        <v>733.15</v>
      </c>
      <c r="F4" s="114">
        <v>837.22</v>
      </c>
      <c r="G4" s="114">
        <v>917.12</v>
      </c>
      <c r="H4" s="114">
        <v>847.95</v>
      </c>
      <c r="I4" s="114">
        <v>937.21</v>
      </c>
      <c r="J4" s="114">
        <v>1082.45</v>
      </c>
      <c r="K4" s="114">
        <v>788.46</v>
      </c>
      <c r="L4" s="114">
        <v>967.84</v>
      </c>
      <c r="M4" s="114">
        <v>881.25</v>
      </c>
      <c r="N4" s="327"/>
      <c r="O4" s="120"/>
      <c r="P4" s="258">
        <v>955.95</v>
      </c>
      <c r="Q4" s="114">
        <v>903.44</v>
      </c>
      <c r="R4" s="114">
        <v>919.58</v>
      </c>
      <c r="S4" s="327">
        <v>881.25</v>
      </c>
      <c r="T4" s="132">
        <v>895.63</v>
      </c>
      <c r="U4" s="132">
        <v>719.55</v>
      </c>
      <c r="V4" s="132"/>
      <c r="W4" s="529"/>
      <c r="X4" s="120"/>
    </row>
    <row r="5" spans="1:32" customHeight="1" ht="15.75">
      <c r="B5" s="325" t="s">
        <v>164</v>
      </c>
      <c r="C5" s="258">
        <v>902.11</v>
      </c>
      <c r="D5" s="114">
        <v>2131.72</v>
      </c>
      <c r="E5" s="114">
        <v>2800.44</v>
      </c>
      <c r="F5" s="114">
        <v>2988.9</v>
      </c>
      <c r="G5" s="114">
        <v>2957.2</v>
      </c>
      <c r="H5" s="114">
        <v>2817.92</v>
      </c>
      <c r="I5" s="114">
        <v>2964.71</v>
      </c>
      <c r="J5" s="114">
        <v>3137.82</v>
      </c>
      <c r="K5" s="114">
        <v>2617.61</v>
      </c>
      <c r="L5" s="114">
        <v>2269.12</v>
      </c>
      <c r="M5" s="114">
        <v>2768.74</v>
      </c>
      <c r="N5" s="327"/>
      <c r="O5" s="120"/>
      <c r="P5" s="258">
        <v>2497.83</v>
      </c>
      <c r="Q5" s="114">
        <v>2741.65</v>
      </c>
      <c r="R5" s="114">
        <v>2872.27</v>
      </c>
      <c r="S5" s="327">
        <v>2768.74</v>
      </c>
      <c r="T5" s="132">
        <v>3035.93</v>
      </c>
      <c r="U5" s="132">
        <v>3305.75</v>
      </c>
      <c r="V5" s="132"/>
      <c r="W5" s="529"/>
      <c r="X5" s="120"/>
    </row>
    <row r="6" spans="1:32" customHeight="1" ht="15.75" s="2" customFormat="1">
      <c r="B6" s="393" t="s">
        <v>165</v>
      </c>
      <c r="C6" s="387">
        <v>1462.27</v>
      </c>
      <c r="D6" s="121">
        <v>2673.44</v>
      </c>
      <c r="E6" s="121">
        <v>3533.59</v>
      </c>
      <c r="F6" s="121">
        <v>3826.12</v>
      </c>
      <c r="G6" s="121">
        <v>3874.32</v>
      </c>
      <c r="H6" s="121">
        <v>3665.88</v>
      </c>
      <c r="I6" s="121">
        <v>3901.92</v>
      </c>
      <c r="J6" s="121">
        <v>4220.27</v>
      </c>
      <c r="K6" s="121">
        <v>3406.07</v>
      </c>
      <c r="L6" s="121">
        <v>3236.96</v>
      </c>
      <c r="M6" s="121">
        <v>3649.99</v>
      </c>
      <c r="N6" s="388"/>
      <c r="O6" s="122"/>
      <c r="P6" s="387">
        <v>3453.79</v>
      </c>
      <c r="Q6" s="121">
        <v>3645.09</v>
      </c>
      <c r="R6" s="121">
        <v>3791.85</v>
      </c>
      <c r="S6" s="388">
        <v>3649.99</v>
      </c>
      <c r="T6" s="135">
        <v>3931.56</v>
      </c>
      <c r="U6" s="135">
        <v>4025.3</v>
      </c>
      <c r="V6" s="135"/>
      <c r="W6" s="528"/>
      <c r="X6" s="122"/>
      <c r="Y6" s="5"/>
      <c r="Z6" s="5"/>
      <c r="AA6" s="5"/>
    </row>
    <row r="7" spans="1:32" customHeight="1" ht="15.75">
      <c r="B7" s="325" t="s">
        <v>166</v>
      </c>
      <c r="C7" s="258">
        <v>0</v>
      </c>
      <c r="D7" s="114">
        <v>0</v>
      </c>
      <c r="E7" s="114">
        <v>0</v>
      </c>
      <c r="F7" s="114">
        <v>0</v>
      </c>
      <c r="G7" s="114">
        <v>49.14</v>
      </c>
      <c r="H7" s="114">
        <v>78.26</v>
      </c>
      <c r="I7" s="114">
        <v>80.74</v>
      </c>
      <c r="J7" s="114">
        <v>73.35</v>
      </c>
      <c r="K7" s="114">
        <v>46.05</v>
      </c>
      <c r="L7" s="114">
        <v>42.75</v>
      </c>
      <c r="M7" s="114">
        <v>38.65</v>
      </c>
      <c r="N7" s="327"/>
      <c r="O7" s="120"/>
      <c r="P7" s="258">
        <v>39.61</v>
      </c>
      <c r="Q7" s="114">
        <v>39.58</v>
      </c>
      <c r="R7" s="114">
        <v>38.73</v>
      </c>
      <c r="S7" s="327">
        <v>38.65</v>
      </c>
      <c r="T7" s="132">
        <v>36.07</v>
      </c>
      <c r="U7" s="132">
        <v>29.98</v>
      </c>
      <c r="V7" s="132"/>
      <c r="W7" s="529"/>
      <c r="X7" s="120"/>
    </row>
    <row r="8" spans="1:32" customHeight="1" ht="15.75" s="2" customFormat="1">
      <c r="B8" s="393" t="s">
        <v>167</v>
      </c>
      <c r="C8" s="387">
        <v>0</v>
      </c>
      <c r="D8" s="121">
        <v>0</v>
      </c>
      <c r="E8" s="121">
        <v>0</v>
      </c>
      <c r="F8" s="121">
        <v>0</v>
      </c>
      <c r="G8" s="121">
        <v>3825.18</v>
      </c>
      <c r="H8" s="121">
        <v>3587.62</v>
      </c>
      <c r="I8" s="121">
        <v>3821.19</v>
      </c>
      <c r="J8" s="121">
        <v>4146.92</v>
      </c>
      <c r="K8" s="121">
        <v>3360.02</v>
      </c>
      <c r="L8" s="121">
        <v>3194.22</v>
      </c>
      <c r="M8" s="121">
        <v>3611.33</v>
      </c>
      <c r="N8" s="388"/>
      <c r="O8" s="122"/>
      <c r="P8" s="387">
        <v>3414.18</v>
      </c>
      <c r="Q8" s="121">
        <v>3605.52</v>
      </c>
      <c r="R8" s="121">
        <v>3753.12</v>
      </c>
      <c r="S8" s="388">
        <v>3611.33</v>
      </c>
      <c r="T8" s="135">
        <v>3895.49</v>
      </c>
      <c r="U8" s="135">
        <v>3995.32</v>
      </c>
      <c r="V8" s="135"/>
      <c r="W8" s="528"/>
      <c r="X8" s="122"/>
      <c r="Y8" s="5"/>
      <c r="Z8" s="5"/>
      <c r="AA8" s="5"/>
    </row>
    <row r="9" spans="1:32" customHeight="1" ht="15.75">
      <c r="B9" s="325"/>
      <c r="C9" s="389"/>
      <c r="D9" s="120"/>
      <c r="E9" s="120"/>
      <c r="F9" s="120"/>
      <c r="G9" s="120"/>
      <c r="H9" s="120"/>
      <c r="I9" s="120"/>
      <c r="J9" s="120"/>
      <c r="K9" s="120"/>
      <c r="L9" s="120"/>
      <c r="M9" s="120"/>
      <c r="N9" s="371"/>
      <c r="O9" s="120"/>
      <c r="P9" s="389"/>
      <c r="Q9" s="123"/>
      <c r="R9" s="123"/>
      <c r="S9" s="390"/>
      <c r="T9" s="130"/>
      <c r="U9" s="130"/>
      <c r="V9" s="130"/>
      <c r="W9" s="923"/>
      <c r="X9" s="120"/>
    </row>
    <row r="10" spans="1:32" customHeight="1" ht="15.75">
      <c r="B10" s="325" t="s">
        <v>91</v>
      </c>
      <c r="C10" s="258">
        <v>229.68</v>
      </c>
      <c r="D10" s="114">
        <v>443.63</v>
      </c>
      <c r="E10" s="114">
        <v>423.7</v>
      </c>
      <c r="F10" s="114">
        <v>219.92</v>
      </c>
      <c r="G10" s="114">
        <v>245.84</v>
      </c>
      <c r="H10" s="114">
        <v>255.46</v>
      </c>
      <c r="I10" s="114">
        <v>368.62</v>
      </c>
      <c r="J10" s="114">
        <v>436.73</v>
      </c>
      <c r="K10" s="114">
        <v>603.22</v>
      </c>
      <c r="L10" s="114">
        <v>388.06</v>
      </c>
      <c r="M10" s="114">
        <v>551.54</v>
      </c>
      <c r="N10" s="327"/>
      <c r="O10" s="120"/>
      <c r="P10" s="258">
        <v>440.89</v>
      </c>
      <c r="Q10" s="114">
        <v>389.27</v>
      </c>
      <c r="R10" s="114">
        <v>271.43</v>
      </c>
      <c r="S10" s="327">
        <v>551.54</v>
      </c>
      <c r="T10" s="132">
        <v>280.06</v>
      </c>
      <c r="U10" s="132">
        <v>267.68</v>
      </c>
      <c r="V10" s="132"/>
      <c r="W10" s="529"/>
      <c r="X10" s="120"/>
    </row>
    <row r="11" spans="1:32" customHeight="1" ht="15.75">
      <c r="B11" s="325" t="s">
        <v>168</v>
      </c>
      <c r="C11" s="258">
        <v>127.77</v>
      </c>
      <c r="D11" s="114">
        <v>59.2</v>
      </c>
      <c r="E11" s="114">
        <v>225.71</v>
      </c>
      <c r="F11" s="114">
        <v>218.7</v>
      </c>
      <c r="G11" s="114">
        <v>273.52</v>
      </c>
      <c r="H11" s="114">
        <v>63.74</v>
      </c>
      <c r="I11" s="114">
        <v>169.83</v>
      </c>
      <c r="J11" s="114">
        <v>2.77</v>
      </c>
      <c r="K11" s="114">
        <v>1.5</v>
      </c>
      <c r="L11" s="114">
        <v>0.02</v>
      </c>
      <c r="M11" s="114">
        <v>0.03</v>
      </c>
      <c r="N11" s="327"/>
      <c r="O11" s="120"/>
      <c r="P11" s="258">
        <v>0.02</v>
      </c>
      <c r="Q11" s="114">
        <v>0.01</v>
      </c>
      <c r="R11" s="114">
        <v>0.01</v>
      </c>
      <c r="S11" s="327">
        <v>0.03</v>
      </c>
      <c r="T11" s="132">
        <v>0.02</v>
      </c>
      <c r="U11" s="132">
        <v>0</v>
      </c>
      <c r="V11" s="132"/>
      <c r="W11" s="529"/>
      <c r="X11" s="120"/>
    </row>
    <row r="12" spans="1:32" customHeight="1" ht="15.75">
      <c r="B12" s="325" t="s">
        <v>169</v>
      </c>
      <c r="C12" s="258">
        <v>35.77</v>
      </c>
      <c r="D12" s="114">
        <v>37.1</v>
      </c>
      <c r="E12" s="114">
        <v>35.74</v>
      </c>
      <c r="F12" s="114">
        <v>0.21</v>
      </c>
      <c r="G12" s="114">
        <v>0.39</v>
      </c>
      <c r="H12" s="114">
        <v>0.08</v>
      </c>
      <c r="I12" s="114">
        <v>0</v>
      </c>
      <c r="J12" s="114">
        <v>0</v>
      </c>
      <c r="K12" s="114">
        <v>0</v>
      </c>
      <c r="L12" s="114">
        <v>0</v>
      </c>
      <c r="M12" s="114">
        <v>0</v>
      </c>
      <c r="N12" s="327"/>
      <c r="O12" s="120"/>
      <c r="P12" s="258">
        <v>0</v>
      </c>
      <c r="Q12" s="114">
        <v>0</v>
      </c>
      <c r="R12" s="114">
        <v>0</v>
      </c>
      <c r="S12" s="327">
        <v>0</v>
      </c>
      <c r="T12" s="132">
        <v>0</v>
      </c>
      <c r="U12" s="132">
        <v>0</v>
      </c>
      <c r="V12" s="132"/>
      <c r="W12" s="529"/>
      <c r="X12" s="120"/>
    </row>
    <row r="13" spans="1:32" customHeight="1" ht="15.75" s="2" customFormat="1">
      <c r="B13" s="393" t="s">
        <v>170</v>
      </c>
      <c r="C13" s="387">
        <v>393.22</v>
      </c>
      <c r="D13" s="121">
        <v>539.93</v>
      </c>
      <c r="E13" s="121">
        <v>685.15</v>
      </c>
      <c r="F13" s="121">
        <v>438.83</v>
      </c>
      <c r="G13" s="121">
        <v>519.75</v>
      </c>
      <c r="H13" s="121">
        <v>319.28</v>
      </c>
      <c r="I13" s="121">
        <v>538.45</v>
      </c>
      <c r="J13" s="121">
        <v>439.497</v>
      </c>
      <c r="K13" s="121">
        <v>604.716</v>
      </c>
      <c r="L13" s="121">
        <v>388.08</v>
      </c>
      <c r="M13" s="121">
        <v>551.57</v>
      </c>
      <c r="N13" s="388"/>
      <c r="O13" s="122"/>
      <c r="P13" s="387">
        <v>440.91</v>
      </c>
      <c r="Q13" s="123">
        <v>389.29</v>
      </c>
      <c r="R13" s="123">
        <v>271.45</v>
      </c>
      <c r="S13" s="390">
        <v>551.57</v>
      </c>
      <c r="T13" s="130">
        <v>280.08</v>
      </c>
      <c r="U13" s="130">
        <v>267.67</v>
      </c>
      <c r="V13" s="130"/>
      <c r="W13" s="923"/>
      <c r="X13" s="122"/>
      <c r="Y13" s="5"/>
      <c r="Z13" s="5"/>
      <c r="AA13" s="5"/>
      <c r="AB13" s="5"/>
      <c r="AC13" s="5"/>
      <c r="AD13" s="5"/>
      <c r="AE13" s="5"/>
      <c r="AF13" s="5"/>
    </row>
    <row r="14" spans="1:32" customHeight="1" ht="15.75" s="2" customFormat="1">
      <c r="B14" s="394"/>
      <c r="C14" s="391"/>
      <c r="D14" s="103"/>
      <c r="E14" s="103"/>
      <c r="F14" s="103"/>
      <c r="G14" s="103"/>
      <c r="H14" s="103"/>
      <c r="I14" s="103"/>
      <c r="J14" s="103"/>
      <c r="K14" s="103"/>
      <c r="L14" s="103"/>
      <c r="M14" s="103"/>
      <c r="N14" s="392"/>
      <c r="O14" s="48"/>
      <c r="P14" s="924"/>
      <c r="Q14" s="925"/>
      <c r="R14" s="925"/>
      <c r="S14" s="926"/>
      <c r="T14" s="925"/>
      <c r="U14" s="925"/>
      <c r="V14" s="925"/>
      <c r="W14" s="927"/>
      <c r="X14" s="48"/>
    </row>
    <row r="15" spans="1:32" customHeight="1" ht="15.75" s="2" customFormat="1">
      <c r="B15" s="209" t="s">
        <v>162</v>
      </c>
      <c r="C15" s="174">
        <v>1069.05</v>
      </c>
      <c r="D15" s="124">
        <v>2133.51</v>
      </c>
      <c r="E15" s="124">
        <v>2848.44</v>
      </c>
      <c r="F15" s="124">
        <v>3387.29</v>
      </c>
      <c r="G15" s="124">
        <v>3305.44</v>
      </c>
      <c r="H15" s="124">
        <v>3268.34</v>
      </c>
      <c r="I15" s="124">
        <v>3282.73</v>
      </c>
      <c r="J15" s="124">
        <v>3707.42</v>
      </c>
      <c r="K15" s="124">
        <v>2755.31</v>
      </c>
      <c r="L15" s="124">
        <v>2806.14</v>
      </c>
      <c r="M15" s="124">
        <v>3059.77</v>
      </c>
      <c r="N15" s="271"/>
      <c r="O15" s="122"/>
      <c r="P15" s="907">
        <v>2973.26</v>
      </c>
      <c r="Q15" s="879">
        <v>3216.23</v>
      </c>
      <c r="R15" s="879">
        <v>3481.67</v>
      </c>
      <c r="S15" s="908">
        <v>3059.77</v>
      </c>
      <c r="T15" s="928">
        <v>3615.41</v>
      </c>
      <c r="U15" s="928">
        <v>3727.65</v>
      </c>
      <c r="V15" s="928"/>
      <c r="W15" s="929"/>
      <c r="X15" s="122"/>
      <c r="Y15" s="291"/>
    </row>
    <row r="16" spans="1:32" customHeight="1" ht="15.75" s="2" customFormat="1">
      <c r="B16" s="49"/>
      <c r="C16" s="12"/>
      <c r="D16" s="12"/>
      <c r="E16" s="12"/>
      <c r="F16" s="12"/>
      <c r="G16" s="12"/>
      <c r="H16" s="12"/>
      <c r="I16" s="12"/>
      <c r="J16" s="12"/>
      <c r="K16" s="12"/>
      <c r="L16" s="12"/>
      <c r="M16" s="12"/>
      <c r="N16" s="12"/>
      <c r="O16" s="12"/>
      <c r="P16" s="12"/>
      <c r="Q16" s="51"/>
      <c r="R16" s="51"/>
      <c r="S16" s="51"/>
      <c r="T16" s="51"/>
      <c r="U16" s="51"/>
      <c r="V16" s="51"/>
      <c r="W16" s="51"/>
      <c r="X16" s="12"/>
    </row>
    <row r="17" spans="1:32" customHeight="1" ht="15.75" s="2" customFormat="1">
      <c r="B17" s="8"/>
      <c r="C17" s="10"/>
      <c r="D17" s="10"/>
      <c r="E17" s="10"/>
      <c r="F17" s="10"/>
      <c r="G17" s="10"/>
      <c r="H17" s="10"/>
      <c r="I17" s="10"/>
      <c r="J17" s="10"/>
      <c r="K17" s="10"/>
      <c r="L17" s="10"/>
      <c r="M17" s="10"/>
      <c r="N17" s="10"/>
      <c r="O17" s="10"/>
      <c r="P17" s="10"/>
      <c r="Q17" s="51"/>
      <c r="R17" s="51"/>
      <c r="S17" s="51"/>
      <c r="T17" s="51"/>
      <c r="U17" s="51"/>
      <c r="V17" s="51"/>
      <c r="W17" s="51"/>
      <c r="X17" s="10"/>
    </row>
    <row r="18" spans="1:32" customHeight="1" ht="15.75" s="3" customFormat="1">
      <c r="B18" s="535" t="s">
        <v>171</v>
      </c>
      <c r="C18" s="884">
        <v>2008</v>
      </c>
      <c r="D18" s="884">
        <v>2009</v>
      </c>
      <c r="E18" s="884">
        <v>2010</v>
      </c>
      <c r="F18" s="831">
        <v>2011</v>
      </c>
      <c r="G18" s="831">
        <v>2012</v>
      </c>
      <c r="H18" s="831">
        <f>+H2</f>
        <v>2013</v>
      </c>
      <c r="I18" s="831">
        <f>+I2</f>
        <v>2014</v>
      </c>
      <c r="J18" s="831">
        <v>2015</v>
      </c>
      <c r="K18" s="831">
        <v>2016</v>
      </c>
      <c r="L18" s="831">
        <v>2017</v>
      </c>
      <c r="M18" s="831">
        <v>2018</v>
      </c>
      <c r="N18" s="742">
        <v>2019</v>
      </c>
      <c r="O18" s="7"/>
      <c r="P18" s="740" t="str">
        <f>+P2</f>
        <v>1Q18</v>
      </c>
      <c r="Q18" s="741" t="str">
        <f>+Q2</f>
        <v>1H18</v>
      </c>
      <c r="R18" s="741" t="str">
        <f>+R2</f>
        <v>9M18</v>
      </c>
      <c r="S18" s="742" t="str">
        <f>+S2</f>
        <v>YE18</v>
      </c>
      <c r="T18" s="740" t="str">
        <f>+T2</f>
        <v>1Q19</v>
      </c>
      <c r="U18" s="741" t="str">
        <f>+U2</f>
        <v>1H19</v>
      </c>
      <c r="V18" s="741" t="str">
        <f>+V2</f>
        <v>9M19</v>
      </c>
      <c r="W18" s="742" t="str">
        <f>+W2</f>
        <v>YE19</v>
      </c>
      <c r="X18" s="1092"/>
    </row>
    <row r="19" spans="1:32" customHeight="1" ht="15.75">
      <c r="B19" s="917"/>
      <c r="C19" s="918"/>
      <c r="D19" s="283"/>
      <c r="E19" s="283"/>
      <c r="F19" s="283"/>
      <c r="G19" s="283"/>
      <c r="H19" s="283"/>
      <c r="I19" s="283"/>
      <c r="J19" s="283"/>
      <c r="K19" s="283"/>
      <c r="L19" s="283"/>
      <c r="M19" s="283"/>
      <c r="N19" s="919"/>
      <c r="O19" s="8"/>
      <c r="P19" s="889"/>
      <c r="Q19" s="930"/>
      <c r="R19" s="930"/>
      <c r="S19" s="931"/>
      <c r="T19" s="930"/>
      <c r="U19" s="930"/>
      <c r="V19" s="930"/>
      <c r="W19" s="932"/>
      <c r="X19" s="8"/>
    </row>
    <row r="20" spans="1:32" customHeight="1" ht="15.75" s="2" customFormat="1">
      <c r="B20" s="205" t="s">
        <v>172</v>
      </c>
      <c r="C20" s="384">
        <v>851.83</v>
      </c>
      <c r="D20" s="124">
        <v>835.1</v>
      </c>
      <c r="E20" s="124">
        <v>934.31</v>
      </c>
      <c r="F20" s="124">
        <v>1010.61</v>
      </c>
      <c r="G20" s="124">
        <v>942.15</v>
      </c>
      <c r="H20" s="124">
        <v>836.34</v>
      </c>
      <c r="I20" s="124">
        <v>1066.7</v>
      </c>
      <c r="J20" s="124">
        <v>1164.77</v>
      </c>
      <c r="K20" s="124">
        <v>1520.23</v>
      </c>
      <c r="L20" s="124">
        <v>1249.11</v>
      </c>
      <c r="M20" s="124">
        <v>1269.48</v>
      </c>
      <c r="N20" s="374"/>
      <c r="O20" s="123"/>
      <c r="P20" s="907">
        <v>1133.39</v>
      </c>
      <c r="Q20" s="879">
        <v>1121.22</v>
      </c>
      <c r="R20" s="879">
        <v>1130.3</v>
      </c>
      <c r="S20" s="908">
        <v>1269.48</v>
      </c>
      <c r="T20" s="933">
        <v>1267.45</v>
      </c>
      <c r="U20" s="933">
        <v>1177.9</v>
      </c>
      <c r="V20" s="933"/>
      <c r="W20" s="914"/>
      <c r="X20" s="122"/>
      <c r="Y20" s="5"/>
      <c r="Z20" s="5"/>
      <c r="AA20" s="5"/>
      <c r="AB20" s="5"/>
      <c r="AC20" s="5"/>
      <c r="AD20" s="5"/>
      <c r="AE20" s="5"/>
    </row>
    <row r="21" spans="1:32" customHeight="1" ht="15.75">
      <c r="B21" s="8"/>
      <c r="C21" s="8"/>
      <c r="D21" s="8"/>
      <c r="E21" s="8"/>
      <c r="F21" s="8"/>
      <c r="G21" s="8"/>
      <c r="H21" s="8"/>
      <c r="I21" s="8"/>
      <c r="J21" s="8"/>
      <c r="K21" s="8"/>
      <c r="L21" s="8"/>
      <c r="M21" s="8"/>
      <c r="N21" s="8"/>
      <c r="O21" s="8"/>
      <c r="P21" s="8"/>
      <c r="Q21" s="52"/>
      <c r="R21" s="52"/>
      <c r="S21" s="52"/>
      <c r="T21" s="52"/>
      <c r="U21" s="52"/>
      <c r="V21" s="52"/>
      <c r="W21" s="52"/>
      <c r="X21" s="8"/>
    </row>
    <row r="22" spans="1:32" customHeight="1" ht="15.75" s="3" customFormat="1">
      <c r="B22" s="535" t="s">
        <v>173</v>
      </c>
      <c r="C22" s="884">
        <v>2008</v>
      </c>
      <c r="D22" s="884">
        <v>2009</v>
      </c>
      <c r="E22" s="884">
        <v>2010</v>
      </c>
      <c r="F22" s="831">
        <v>2011</v>
      </c>
      <c r="G22" s="831">
        <v>2012</v>
      </c>
      <c r="H22" s="831">
        <f>+H2</f>
        <v>2013</v>
      </c>
      <c r="I22" s="831">
        <f>+I2</f>
        <v>2014</v>
      </c>
      <c r="J22" s="831">
        <v>2015</v>
      </c>
      <c r="K22" s="831">
        <v>2016</v>
      </c>
      <c r="L22" s="831">
        <v>2017</v>
      </c>
      <c r="M22" s="831">
        <v>2018</v>
      </c>
      <c r="N22" s="742">
        <v>2019</v>
      </c>
      <c r="O22" s="7"/>
      <c r="P22" s="740" t="str">
        <f>P2</f>
        <v>1Q18</v>
      </c>
      <c r="Q22" s="741" t="str">
        <f>Q2</f>
        <v>1H18</v>
      </c>
      <c r="R22" s="741" t="str">
        <f>R2</f>
        <v>9M18</v>
      </c>
      <c r="S22" s="742" t="str">
        <f>S2</f>
        <v>YE18</v>
      </c>
      <c r="T22" s="740" t="str">
        <f>T2</f>
        <v>1Q19</v>
      </c>
      <c r="U22" s="741" t="str">
        <f>U2</f>
        <v>1H19</v>
      </c>
      <c r="V22" s="741" t="str">
        <f>V2</f>
        <v>9M19</v>
      </c>
      <c r="W22" s="742" t="str">
        <f>W2</f>
        <v>YE19</v>
      </c>
      <c r="X22" s="1092"/>
    </row>
    <row r="23" spans="1:32" customHeight="1" ht="15.75">
      <c r="B23" s="916"/>
      <c r="C23" s="463"/>
      <c r="D23" s="261"/>
      <c r="E23" s="261"/>
      <c r="F23" s="261"/>
      <c r="G23" s="261"/>
      <c r="H23" s="261"/>
      <c r="I23" s="261"/>
      <c r="J23" s="261"/>
      <c r="K23" s="261"/>
      <c r="L23" s="261"/>
      <c r="M23" s="261"/>
      <c r="N23" s="464"/>
      <c r="O23" s="8"/>
      <c r="P23" s="774"/>
      <c r="Q23" s="934"/>
      <c r="R23" s="934"/>
      <c r="S23" s="935"/>
      <c r="T23" s="934"/>
      <c r="U23" s="934"/>
      <c r="V23" s="934"/>
      <c r="W23" s="936"/>
      <c r="X23" s="8"/>
    </row>
    <row r="24" spans="1:32" customHeight="1" ht="15.75">
      <c r="B24" s="325" t="s">
        <v>139</v>
      </c>
      <c r="C24" s="401">
        <v>-48.6</v>
      </c>
      <c r="D24" s="127">
        <v>-87.3</v>
      </c>
      <c r="E24" s="127">
        <v>-166.86</v>
      </c>
      <c r="F24" s="127">
        <v>-189.49</v>
      </c>
      <c r="G24" s="127">
        <v>-204.99</v>
      </c>
      <c r="H24" s="127">
        <v>-198.59</v>
      </c>
      <c r="I24" s="127">
        <v>-205.17</v>
      </c>
      <c r="J24" s="127">
        <v>-189.48</v>
      </c>
      <c r="K24" s="127">
        <v>-178.56</v>
      </c>
      <c r="L24" s="127">
        <v>-139.48</v>
      </c>
      <c r="M24" s="127">
        <v>-139.37</v>
      </c>
      <c r="N24" s="402"/>
      <c r="O24" s="126"/>
      <c r="P24" s="401">
        <v>-32.94</v>
      </c>
      <c r="Q24" s="127">
        <v>-66.71</v>
      </c>
      <c r="R24" s="127">
        <v>-103.38</v>
      </c>
      <c r="S24" s="402">
        <v>-139.37</v>
      </c>
      <c r="T24" s="136">
        <v>-38.69</v>
      </c>
      <c r="U24" s="136">
        <v>-80.45</v>
      </c>
      <c r="V24" s="136"/>
      <c r="W24" s="581"/>
      <c r="X24" s="126"/>
    </row>
    <row r="25" spans="1:32" customHeight="1" ht="15.75">
      <c r="B25" s="325" t="s">
        <v>174</v>
      </c>
      <c r="C25" s="401">
        <v>-43.63</v>
      </c>
      <c r="D25" s="127">
        <v>-54.15</v>
      </c>
      <c r="E25" s="127">
        <v>-64.83</v>
      </c>
      <c r="F25" s="127">
        <v>-62.4</v>
      </c>
      <c r="G25" s="127">
        <v>-66.66</v>
      </c>
      <c r="H25" s="127">
        <v>-60.84</v>
      </c>
      <c r="I25" s="127">
        <v>-56.55</v>
      </c>
      <c r="J25" s="127">
        <v>-78.95</v>
      </c>
      <c r="K25" s="127">
        <v>-90.34</v>
      </c>
      <c r="L25" s="127">
        <v>-88.56</v>
      </c>
      <c r="M25" s="127">
        <v>-80.68</v>
      </c>
      <c r="N25" s="402"/>
      <c r="O25" s="126"/>
      <c r="P25" s="401">
        <v>-20.46</v>
      </c>
      <c r="Q25" s="127">
        <v>-40.44</v>
      </c>
      <c r="R25" s="127">
        <v>-60.51</v>
      </c>
      <c r="S25" s="402">
        <v>-80.68</v>
      </c>
      <c r="T25" s="136">
        <v>-21.61</v>
      </c>
      <c r="U25" s="136">
        <v>-43.78</v>
      </c>
      <c r="V25" s="136"/>
      <c r="W25" s="581"/>
      <c r="X25" s="126"/>
    </row>
    <row r="26" spans="1:32" customHeight="1" ht="15.75">
      <c r="B26" s="325" t="s">
        <v>175</v>
      </c>
      <c r="C26" s="401">
        <v>39.18</v>
      </c>
      <c r="D26" s="127">
        <v>74.69</v>
      </c>
      <c r="E26" s="127">
        <v>68.4</v>
      </c>
      <c r="F26" s="127">
        <v>33.93</v>
      </c>
      <c r="G26" s="127">
        <v>15.7</v>
      </c>
      <c r="H26" s="127">
        <v>15.58</v>
      </c>
      <c r="I26" s="127">
        <v>26.81</v>
      </c>
      <c r="J26" s="127">
        <v>22.99</v>
      </c>
      <c r="K26" s="127">
        <v>23.01</v>
      </c>
      <c r="L26" s="127">
        <v>16.39</v>
      </c>
      <c r="M26" s="127">
        <v>23.88</v>
      </c>
      <c r="N26" s="402"/>
      <c r="O26" s="126"/>
      <c r="P26" s="401">
        <v>4.61</v>
      </c>
      <c r="Q26" s="127">
        <v>10.16</v>
      </c>
      <c r="R26" s="127">
        <v>15.75</v>
      </c>
      <c r="S26" s="402">
        <v>23.88</v>
      </c>
      <c r="T26" s="136">
        <v>3.55</v>
      </c>
      <c r="U26" s="136">
        <v>7.66</v>
      </c>
      <c r="V26" s="136"/>
      <c r="W26" s="581"/>
      <c r="X26" s="126"/>
    </row>
    <row r="27" spans="1:32" customHeight="1" ht="15.75">
      <c r="B27" s="399" t="s">
        <v>176</v>
      </c>
      <c r="C27" s="401">
        <v>22.27</v>
      </c>
      <c r="D27" s="127">
        <v>-5.11</v>
      </c>
      <c r="E27" s="127">
        <v>-1.05</v>
      </c>
      <c r="F27" s="127">
        <v>-20.45</v>
      </c>
      <c r="G27" s="127">
        <v>5.57</v>
      </c>
      <c r="H27" s="127">
        <v>-7.66</v>
      </c>
      <c r="I27" s="127">
        <v>-5.04</v>
      </c>
      <c r="J27" s="127">
        <v>-2.72</v>
      </c>
      <c r="K27" s="127">
        <v>9.76</v>
      </c>
      <c r="L27" s="127">
        <v>-2.76</v>
      </c>
      <c r="M27" s="127">
        <v>-1.67</v>
      </c>
      <c r="N27" s="402"/>
      <c r="O27" s="128"/>
      <c r="P27" s="401">
        <v>1.79</v>
      </c>
      <c r="Q27" s="127">
        <v>1.44</v>
      </c>
      <c r="R27" s="127">
        <v>-0.36</v>
      </c>
      <c r="S27" s="402">
        <v>-1.67</v>
      </c>
      <c r="T27" s="136">
        <v>-1.95</v>
      </c>
      <c r="U27" s="136">
        <v>-0.09</v>
      </c>
      <c r="V27" s="136"/>
      <c r="W27" s="581"/>
      <c r="X27" s="128"/>
    </row>
    <row r="28" spans="1:32" customHeight="1" ht="15.75">
      <c r="B28" s="325" t="s">
        <v>135</v>
      </c>
      <c r="C28" s="401">
        <v>-44.07</v>
      </c>
      <c r="D28" s="127">
        <v>-0.3</v>
      </c>
      <c r="E28" s="127">
        <v>-9.81</v>
      </c>
      <c r="F28" s="127">
        <v>4.79</v>
      </c>
      <c r="G28" s="127">
        <v>-24.47</v>
      </c>
      <c r="H28" s="127">
        <v>-10.2</v>
      </c>
      <c r="I28" s="127">
        <v>-9.9214</v>
      </c>
      <c r="J28" s="127">
        <v>-37.32</v>
      </c>
      <c r="K28" s="127">
        <v>-113.97</v>
      </c>
      <c r="L28" s="127">
        <v>-87.17</v>
      </c>
      <c r="M28" s="127">
        <v>-21.9</v>
      </c>
      <c r="N28" s="402"/>
      <c r="O28" s="128"/>
      <c r="P28" s="401">
        <v>-6.28</v>
      </c>
      <c r="Q28" s="127">
        <v>-37.3</v>
      </c>
      <c r="R28" s="127">
        <v>-70.66</v>
      </c>
      <c r="S28" s="402">
        <v>-21.9</v>
      </c>
      <c r="T28" s="136">
        <v>-36.98</v>
      </c>
      <c r="U28" s="136">
        <v>-71.97</v>
      </c>
      <c r="V28" s="136"/>
      <c r="W28" s="581"/>
      <c r="X28" s="128"/>
    </row>
    <row r="29" spans="1:32" customHeight="1" ht="15.75">
      <c r="B29" s="400"/>
      <c r="C29" s="920"/>
      <c r="D29" s="921"/>
      <c r="E29" s="921"/>
      <c r="F29" s="921"/>
      <c r="G29" s="921"/>
      <c r="H29" s="921"/>
      <c r="I29" s="921"/>
      <c r="J29" s="921"/>
      <c r="K29" s="921"/>
      <c r="L29" s="921"/>
      <c r="M29" s="921"/>
      <c r="N29" s="922"/>
      <c r="O29" s="128"/>
      <c r="P29" s="937"/>
      <c r="Q29" s="938"/>
      <c r="R29" s="938"/>
      <c r="S29" s="939"/>
      <c r="T29" s="938"/>
      <c r="U29" s="938"/>
      <c r="V29" s="938"/>
      <c r="W29" s="940"/>
      <c r="X29" s="128"/>
    </row>
    <row r="30" spans="1:32" customHeight="1" ht="15.75" s="2" customFormat="1">
      <c r="B30" s="205" t="s">
        <v>35</v>
      </c>
      <c r="C30" s="993">
        <v>-74.86</v>
      </c>
      <c r="D30" s="994">
        <v>-72.17</v>
      </c>
      <c r="E30" s="994">
        <v>-174.15</v>
      </c>
      <c r="F30" s="994">
        <v>-233.63</v>
      </c>
      <c r="G30" s="994">
        <v>-274.85</v>
      </c>
      <c r="H30" s="994">
        <v>-261.71</v>
      </c>
      <c r="I30" s="994">
        <v>-249.88</v>
      </c>
      <c r="J30" s="994">
        <v>-285.48</v>
      </c>
      <c r="K30" s="994">
        <v>-350.09</v>
      </c>
      <c r="L30" s="994">
        <v>-301.58</v>
      </c>
      <c r="M30" s="994">
        <v>-219.74</v>
      </c>
      <c r="N30" s="1049"/>
      <c r="O30" s="125"/>
      <c r="P30" s="995">
        <v>-53.28</v>
      </c>
      <c r="Q30" s="996">
        <v>-132.84</v>
      </c>
      <c r="R30" s="996">
        <v>-219.17</v>
      </c>
      <c r="S30" s="997">
        <v>-219.74</v>
      </c>
      <c r="T30" s="998">
        <v>-95.67</v>
      </c>
      <c r="U30" s="998">
        <v>-188.63</v>
      </c>
      <c r="V30" s="998"/>
      <c r="W30" s="1050"/>
      <c r="X30" s="125"/>
    </row>
    <row r="31" spans="1:32" customHeight="1" ht="15.75" s="2" customFormat="1">
      <c r="B31" s="49"/>
      <c r="C31" s="121"/>
      <c r="D31" s="121"/>
      <c r="E31" s="121"/>
      <c r="F31" s="121"/>
      <c r="G31" s="121"/>
      <c r="H31" s="121"/>
      <c r="I31" s="121"/>
      <c r="J31" s="121"/>
      <c r="K31" s="121"/>
      <c r="L31" s="121"/>
      <c r="M31" s="121"/>
      <c r="N31" s="121"/>
      <c r="O31" s="125"/>
      <c r="P31" s="121"/>
      <c r="Q31" s="121"/>
      <c r="R31" s="121"/>
      <c r="S31" s="121"/>
      <c r="T31" s="121"/>
      <c r="U31" s="121"/>
      <c r="V31" s="121"/>
      <c r="W31" s="121"/>
    </row>
    <row r="32" spans="1:32" customHeight="1" ht="15.75">
      <c r="B32" s="11"/>
      <c r="C32" s="8"/>
      <c r="D32" s="52"/>
      <c r="E32" s="52"/>
      <c r="F32" s="8"/>
      <c r="G32" s="8"/>
      <c r="H32" s="8"/>
      <c r="I32" s="8"/>
      <c r="J32" s="8"/>
      <c r="K32" s="8"/>
      <c r="L32" s="8"/>
      <c r="M32" s="8"/>
      <c r="N32" s="8"/>
      <c r="O32" s="8"/>
      <c r="P32" s="8"/>
      <c r="Q32" s="8"/>
      <c r="R32" s="8"/>
      <c r="S32" s="8"/>
      <c r="T32" s="8"/>
      <c r="U32" s="8"/>
      <c r="V32" s="8"/>
      <c r="W32" s="8"/>
    </row>
    <row r="33" spans="1:32" customHeight="1" ht="15.75">
      <c r="B33" s="8"/>
      <c r="C33" s="225"/>
      <c r="D33" s="225"/>
      <c r="E33" s="225"/>
      <c r="F33" s="225"/>
      <c r="G33" s="225"/>
      <c r="H33" s="225"/>
      <c r="I33" s="225"/>
      <c r="J33" s="225"/>
      <c r="K33" s="225"/>
      <c r="L33" s="225"/>
      <c r="M33" s="225"/>
      <c r="N33" s="225"/>
      <c r="O33" s="8"/>
      <c r="P33" s="225"/>
      <c r="Q33" s="225"/>
      <c r="R33" s="225"/>
      <c r="S33" s="225"/>
      <c r="T33" s="225"/>
      <c r="U33" s="225"/>
      <c r="V33" s="225"/>
      <c r="W33" s="225"/>
    </row>
    <row r="34" spans="1:32" customHeight="1" ht="15.75">
      <c r="B34" s="8"/>
      <c r="C34" s="107"/>
      <c r="D34" s="107"/>
      <c r="E34" s="107"/>
      <c r="F34" s="107"/>
      <c r="G34" s="107"/>
      <c r="H34" s="107"/>
      <c r="I34" s="107"/>
      <c r="J34" s="107"/>
      <c r="K34" s="107"/>
      <c r="L34" s="107"/>
      <c r="M34" s="107"/>
      <c r="N34" s="107"/>
      <c r="O34" s="8"/>
      <c r="P34" s="107"/>
      <c r="Q34" s="107"/>
      <c r="R34" s="107"/>
      <c r="S34" s="107"/>
      <c r="T34" s="107"/>
      <c r="U34" s="107"/>
      <c r="V34" s="107"/>
      <c r="W34" s="107"/>
    </row>
    <row r="35" spans="1:32" customHeight="1" ht="15.75">
      <c r="B35" s="8"/>
      <c r="C35" s="107"/>
      <c r="D35" s="107"/>
      <c r="E35" s="107"/>
      <c r="F35" s="107"/>
      <c r="G35" s="107"/>
      <c r="H35" s="107"/>
      <c r="I35" s="107"/>
      <c r="J35" s="107"/>
      <c r="K35" s="107"/>
      <c r="L35" s="107"/>
      <c r="M35" s="107"/>
      <c r="N35" s="107"/>
      <c r="O35" s="8"/>
      <c r="P35" s="107"/>
      <c r="Q35" s="107"/>
      <c r="R35" s="107"/>
      <c r="S35" s="107"/>
      <c r="T35" s="107"/>
      <c r="U35" s="107"/>
      <c r="V35" s="107"/>
      <c r="W35" s="107"/>
    </row>
    <row r="36" spans="1:32" customHeight="1" ht="15.75">
      <c r="B36" s="13"/>
      <c r="C36" s="226"/>
      <c r="D36" s="226"/>
      <c r="E36" s="226"/>
      <c r="F36" s="226"/>
      <c r="G36" s="226"/>
      <c r="H36" s="226"/>
      <c r="I36" s="226"/>
      <c r="J36" s="226"/>
      <c r="K36" s="226"/>
      <c r="L36" s="226"/>
      <c r="M36" s="226"/>
      <c r="N36" s="226"/>
      <c r="P36" s="226"/>
      <c r="Q36" s="226"/>
      <c r="R36" s="226"/>
      <c r="S36" s="226"/>
      <c r="T36" s="226"/>
      <c r="U36" s="226"/>
      <c r="V36" s="226"/>
      <c r="W36" s="22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3"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W144"/>
  <sheetViews>
    <sheetView tabSelected="0" workbookViewId="0" zoomScale="70" zoomScaleNormal="60" view="pageBreakPreview" showGridLines="false" showRowColHeaders="1">
      <selection activeCell="N31" sqref="N31"/>
    </sheetView>
  </sheetViews>
  <sheetFormatPr defaultRowHeight="14.4" defaultColWidth="9.140625" outlineLevelRow="0" outlineLevelCol="0"/>
  <cols>
    <col min="1" max="1" width="3.140625" customWidth="true" style="1"/>
    <col min="2" max="2" width="58.7109375" customWidth="true" style="1"/>
    <col min="3" max="3" width="9.140625"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49"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49" customHeight="1" ht="15.75" s="3" customFormat="1">
      <c r="A2" s="7"/>
      <c r="B2" s="820" t="s">
        <v>106</v>
      </c>
      <c r="C2" s="876">
        <v>2008</v>
      </c>
      <c r="D2" s="876">
        <v>2009</v>
      </c>
      <c r="E2" s="876">
        <v>2010</v>
      </c>
      <c r="F2" s="741">
        <v>2011</v>
      </c>
      <c r="G2" s="741">
        <v>2012</v>
      </c>
      <c r="H2" s="741">
        <v>2013</v>
      </c>
      <c r="I2" s="741">
        <v>2014</v>
      </c>
      <c r="J2" s="741">
        <v>2015</v>
      </c>
      <c r="K2" s="741">
        <v>2016</v>
      </c>
      <c r="L2" s="741">
        <v>2017</v>
      </c>
      <c r="M2" s="741">
        <v>2018</v>
      </c>
      <c r="N2" s="741">
        <v>2019</v>
      </c>
      <c r="O2" s="7"/>
      <c r="P2" s="740" t="s">
        <v>16</v>
      </c>
      <c r="Q2" s="741" t="s">
        <v>17</v>
      </c>
      <c r="R2" s="741" t="s">
        <v>18</v>
      </c>
      <c r="S2" s="742" t="s">
        <v>19</v>
      </c>
      <c r="T2" s="740" t="s">
        <v>20</v>
      </c>
      <c r="U2" s="741" t="s">
        <v>21</v>
      </c>
      <c r="V2" s="741" t="s">
        <v>22</v>
      </c>
      <c r="W2" s="742" t="s">
        <v>23</v>
      </c>
      <c r="X2" s="7"/>
      <c r="Y2" s="740" t="s">
        <v>16</v>
      </c>
      <c r="Z2" s="741" t="s">
        <v>24</v>
      </c>
      <c r="AA2" s="741" t="s">
        <v>25</v>
      </c>
      <c r="AB2" s="743" t="s">
        <v>26</v>
      </c>
      <c r="AC2" s="740" t="s">
        <v>20</v>
      </c>
      <c r="AD2" s="741" t="s">
        <v>27</v>
      </c>
      <c r="AE2" s="741" t="s">
        <v>28</v>
      </c>
      <c r="AF2" s="743" t="s">
        <v>29</v>
      </c>
      <c r="AG2" s="7"/>
    </row>
    <row r="3" spans="1:49" customHeight="1" ht="15.75">
      <c r="A3" s="8"/>
      <c r="B3" s="799"/>
      <c r="C3" s="833"/>
      <c r="D3" s="834"/>
      <c r="E3" s="834"/>
      <c r="F3" s="775"/>
      <c r="G3" s="775"/>
      <c r="H3" s="775"/>
      <c r="I3" s="775"/>
      <c r="J3" s="775"/>
      <c r="K3" s="775"/>
      <c r="L3" s="775"/>
      <c r="M3" s="775"/>
      <c r="N3" s="776"/>
      <c r="O3" s="20"/>
      <c r="P3" s="248"/>
      <c r="Q3" s="20"/>
      <c r="R3" s="20"/>
      <c r="S3" s="421"/>
      <c r="T3" s="385"/>
      <c r="U3" s="8"/>
      <c r="V3" s="8"/>
      <c r="W3" s="386"/>
      <c r="X3" s="8"/>
      <c r="Y3" s="248"/>
      <c r="Z3" s="20"/>
      <c r="AA3" s="20"/>
      <c r="AB3" s="421"/>
      <c r="AC3" s="8"/>
      <c r="AD3" s="8"/>
      <c r="AE3" s="8"/>
      <c r="AF3" s="527"/>
      <c r="AG3" s="8"/>
    </row>
    <row r="4" spans="1:49" customHeight="1" ht="15.75" s="2" customFormat="1">
      <c r="A4" s="11"/>
      <c r="B4" s="522" t="s">
        <v>177</v>
      </c>
      <c r="C4" s="243">
        <v>2477.07</v>
      </c>
      <c r="D4" s="32">
        <v>2853.42</v>
      </c>
      <c r="E4" s="32">
        <v>3200.03</v>
      </c>
      <c r="F4" s="121">
        <v>3651.86</v>
      </c>
      <c r="G4" s="121">
        <v>3876.44</v>
      </c>
      <c r="H4" s="121">
        <v>4166.72</v>
      </c>
      <c r="I4" s="121">
        <v>4230.76</v>
      </c>
      <c r="J4" s="121">
        <v>4964.61</v>
      </c>
      <c r="K4" s="121">
        <v>4986.46</v>
      </c>
      <c r="L4" s="121">
        <v>5060.86</v>
      </c>
      <c r="M4" s="121">
        <v>5271.96</v>
      </c>
      <c r="N4" s="388"/>
      <c r="O4" s="32"/>
      <c r="P4" s="387">
        <v>5060.86</v>
      </c>
      <c r="Q4" s="121">
        <v>5098.06</v>
      </c>
      <c r="R4" s="121">
        <v>5203.56</v>
      </c>
      <c r="S4" s="388">
        <v>5271.96</v>
      </c>
      <c r="T4" s="490">
        <v>5309.76</v>
      </c>
      <c r="U4" s="135">
        <v>5363.66</v>
      </c>
      <c r="V4" s="135"/>
      <c r="W4" s="491"/>
      <c r="X4" s="11"/>
      <c r="Y4" s="387">
        <v>5060.86</v>
      </c>
      <c r="Z4" s="121">
        <v>5098.06</v>
      </c>
      <c r="AA4" s="121">
        <v>5203.56</v>
      </c>
      <c r="AB4" s="388">
        <v>5271.96</v>
      </c>
      <c r="AC4" s="490">
        <v>5309.76</v>
      </c>
      <c r="AD4" s="135">
        <v>5363.66</v>
      </c>
      <c r="AE4" s="135">
        <v>0</v>
      </c>
      <c r="AF4" s="528">
        <v>0</v>
      </c>
      <c r="AG4" s="11"/>
    </row>
    <row r="5" spans="1:49" customHeight="1" ht="15.75" s="2" customFormat="1">
      <c r="A5" s="11"/>
      <c r="B5" s="524" t="s">
        <v>107</v>
      </c>
      <c r="C5" s="248">
        <v>1691.9</v>
      </c>
      <c r="D5" s="20">
        <v>1861</v>
      </c>
      <c r="E5" s="20">
        <v>2049.61</v>
      </c>
      <c r="F5" s="114">
        <v>2200.94</v>
      </c>
      <c r="G5" s="114">
        <v>2310.44</v>
      </c>
      <c r="H5" s="114">
        <v>2194.07</v>
      </c>
      <c r="I5" s="114">
        <v>2194.07</v>
      </c>
      <c r="J5" s="114">
        <v>2194.22</v>
      </c>
      <c r="K5" s="114">
        <v>2194.22</v>
      </c>
      <c r="L5" s="114">
        <v>2243.72</v>
      </c>
      <c r="M5" s="114">
        <v>2311.52</v>
      </c>
      <c r="N5" s="327"/>
      <c r="O5" s="20"/>
      <c r="P5" s="258">
        <v>2243.72</v>
      </c>
      <c r="Q5" s="114">
        <v>2243.72</v>
      </c>
      <c r="R5" s="114">
        <v>2311.72</v>
      </c>
      <c r="S5" s="327">
        <v>2311.52</v>
      </c>
      <c r="T5" s="170">
        <v>2287.52</v>
      </c>
      <c r="U5" s="132">
        <v>2287.52</v>
      </c>
      <c r="V5" s="132"/>
      <c r="W5" s="281"/>
      <c r="X5" s="8"/>
      <c r="Y5" s="258">
        <v>2243.72</v>
      </c>
      <c r="Z5" s="114">
        <v>2243.72</v>
      </c>
      <c r="AA5" s="114">
        <v>2311.72</v>
      </c>
      <c r="AB5" s="327">
        <v>2311.52</v>
      </c>
      <c r="AC5" s="170">
        <v>2287.52</v>
      </c>
      <c r="AD5" s="132">
        <v>2287.52</v>
      </c>
      <c r="AE5" s="132">
        <v>0</v>
      </c>
      <c r="AF5" s="529">
        <v>0</v>
      </c>
      <c r="AG5" s="11"/>
    </row>
    <row r="6" spans="1:49" customHeight="1" ht="15.75" s="2" customFormat="1">
      <c r="A6" s="11"/>
      <c r="B6" s="524" t="s">
        <v>108</v>
      </c>
      <c r="C6" s="248">
        <v>553.17</v>
      </c>
      <c r="D6" s="20">
        <v>595.17</v>
      </c>
      <c r="E6" s="20">
        <v>599.17</v>
      </c>
      <c r="F6" s="114">
        <v>613.07</v>
      </c>
      <c r="G6" s="114">
        <v>615.37</v>
      </c>
      <c r="H6" s="114">
        <v>619.37</v>
      </c>
      <c r="I6" s="114">
        <v>623.72</v>
      </c>
      <c r="J6" s="114">
        <v>1246.92</v>
      </c>
      <c r="K6" s="114">
        <v>1250.77</v>
      </c>
      <c r="L6" s="114">
        <v>1253.27</v>
      </c>
      <c r="M6" s="114">
        <v>1308.57</v>
      </c>
      <c r="N6" s="327"/>
      <c r="O6" s="20"/>
      <c r="P6" s="258">
        <v>1253.27</v>
      </c>
      <c r="Q6" s="114">
        <v>1253.27</v>
      </c>
      <c r="R6" s="114">
        <v>1279.77</v>
      </c>
      <c r="S6" s="327">
        <v>1308.57</v>
      </c>
      <c r="T6" s="170">
        <v>1355.37</v>
      </c>
      <c r="U6" s="132">
        <v>1355.37</v>
      </c>
      <c r="V6" s="132"/>
      <c r="W6" s="281"/>
      <c r="X6" s="8"/>
      <c r="Y6" s="258">
        <v>1253.27</v>
      </c>
      <c r="Z6" s="114">
        <v>1253.27</v>
      </c>
      <c r="AA6" s="114">
        <v>1279.77</v>
      </c>
      <c r="AB6" s="327">
        <v>1308.57</v>
      </c>
      <c r="AC6" s="170">
        <v>1355.37</v>
      </c>
      <c r="AD6" s="132">
        <v>1355.37</v>
      </c>
      <c r="AE6" s="132">
        <v>0</v>
      </c>
      <c r="AF6" s="529">
        <v>0</v>
      </c>
      <c r="AG6" s="11"/>
    </row>
    <row r="7" spans="1:49" customHeight="1" ht="15.75" s="2" customFormat="1">
      <c r="A7" s="11"/>
      <c r="B7" s="809" t="s">
        <v>134</v>
      </c>
      <c r="C7" s="826">
        <v>232</v>
      </c>
      <c r="D7" s="597">
        <v>277.25</v>
      </c>
      <c r="E7" s="768">
        <v>551.25</v>
      </c>
      <c r="F7" s="768">
        <v>837.85</v>
      </c>
      <c r="G7" s="768">
        <v>950.63</v>
      </c>
      <c r="H7" s="768">
        <v>1353.28</v>
      </c>
      <c r="I7" s="768">
        <v>1412.97</v>
      </c>
      <c r="J7" s="768">
        <v>1523.47</v>
      </c>
      <c r="K7" s="768">
        <v>1541.47</v>
      </c>
      <c r="L7" s="768">
        <v>1563.87</v>
      </c>
      <c r="M7" s="768">
        <v>1651.87</v>
      </c>
      <c r="N7" s="633"/>
      <c r="O7" s="20"/>
      <c r="P7" s="395">
        <v>1563.87</v>
      </c>
      <c r="Q7" s="165">
        <v>1601.07</v>
      </c>
      <c r="R7" s="165">
        <v>1612.07</v>
      </c>
      <c r="S7" s="396">
        <v>1651.87</v>
      </c>
      <c r="T7" s="492">
        <v>1666.87</v>
      </c>
      <c r="U7" s="166">
        <v>1720.77</v>
      </c>
      <c r="V7" s="166"/>
      <c r="W7" s="493"/>
      <c r="X7" s="8"/>
      <c r="Y7" s="395">
        <v>1563.87</v>
      </c>
      <c r="Z7" s="165">
        <v>1601.07</v>
      </c>
      <c r="AA7" s="165">
        <v>1612.07</v>
      </c>
      <c r="AB7" s="396">
        <v>1651.87</v>
      </c>
      <c r="AC7" s="492">
        <v>1666.87</v>
      </c>
      <c r="AD7" s="166">
        <v>1720.77</v>
      </c>
      <c r="AE7" s="166">
        <v>0</v>
      </c>
      <c r="AF7" s="530">
        <v>0</v>
      </c>
      <c r="AG7" s="11"/>
    </row>
    <row r="8" spans="1:49" customHeight="1" ht="15.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49" customHeight="1" ht="15.75">
      <c r="A9" s="8"/>
      <c r="B9" s="820" t="s">
        <v>178</v>
      </c>
      <c r="C9" s="876">
        <v>2008</v>
      </c>
      <c r="D9" s="876">
        <v>2009</v>
      </c>
      <c r="E9" s="876">
        <v>2010</v>
      </c>
      <c r="F9" s="741">
        <v>2011</v>
      </c>
      <c r="G9" s="741">
        <v>2012</v>
      </c>
      <c r="H9" s="741">
        <f>+$H$2</f>
        <v>2013</v>
      </c>
      <c r="I9" s="741">
        <f>+I2</f>
        <v>2014</v>
      </c>
      <c r="J9" s="741">
        <v>2015</v>
      </c>
      <c r="K9" s="741">
        <v>2016</v>
      </c>
      <c r="L9" s="741">
        <v>2017</v>
      </c>
      <c r="M9" s="741">
        <v>2018</v>
      </c>
      <c r="N9" s="741">
        <v>2019</v>
      </c>
      <c r="O9" s="7"/>
      <c r="P9" s="740" t="str">
        <f>P2</f>
        <v>1Q18</v>
      </c>
      <c r="Q9" s="741" t="str">
        <f>Q2</f>
        <v>1H18</v>
      </c>
      <c r="R9" s="741" t="str">
        <f>R2</f>
        <v>9M18</v>
      </c>
      <c r="S9" s="742" t="str">
        <f>S2</f>
        <v>YE18</v>
      </c>
      <c r="T9" s="740" t="str">
        <f>T2</f>
        <v>1Q19</v>
      </c>
      <c r="U9" s="741" t="str">
        <f>U2</f>
        <v>1H19</v>
      </c>
      <c r="V9" s="741" t="str">
        <f>V2</f>
        <v>9M19</v>
      </c>
      <c r="W9" s="742" t="str">
        <f>W2</f>
        <v>YE19</v>
      </c>
      <c r="X9" s="7"/>
      <c r="Y9" s="740" t="str">
        <f>Y2</f>
        <v>1Q18</v>
      </c>
      <c r="Z9" s="741" t="str">
        <f>Z2</f>
        <v>2Q18</v>
      </c>
      <c r="AA9" s="741" t="str">
        <f>AA2</f>
        <v>3Q18</v>
      </c>
      <c r="AB9" s="743" t="str">
        <f>AB2</f>
        <v>4Q18</v>
      </c>
      <c r="AC9" s="740" t="str">
        <f>AC2</f>
        <v>1Q19</v>
      </c>
      <c r="AD9" s="741" t="str">
        <f>AD2</f>
        <v>2Q19</v>
      </c>
      <c r="AE9" s="741" t="str">
        <f>AE2</f>
        <v>3Q19</v>
      </c>
      <c r="AF9" s="743" t="str">
        <f>AF2</f>
        <v>4Q19</v>
      </c>
      <c r="AG9" s="104"/>
    </row>
    <row r="10" spans="1:49" customHeight="1" ht="15.75">
      <c r="A10" s="8"/>
      <c r="B10" s="799"/>
      <c r="C10" s="774"/>
      <c r="D10" s="775"/>
      <c r="E10" s="775"/>
      <c r="F10" s="943"/>
      <c r="G10" s="943"/>
      <c r="H10" s="943"/>
      <c r="I10" s="943"/>
      <c r="J10" s="943"/>
      <c r="K10" s="943"/>
      <c r="L10" s="943"/>
      <c r="M10" s="943"/>
      <c r="N10" s="944"/>
      <c r="O10" s="8"/>
      <c r="P10" s="385"/>
      <c r="Q10" s="8"/>
      <c r="R10" s="8"/>
      <c r="S10" s="386"/>
      <c r="T10" s="405"/>
      <c r="U10" s="14"/>
      <c r="V10" s="14"/>
      <c r="W10" s="500"/>
      <c r="X10" s="8"/>
      <c r="Y10" s="385"/>
      <c r="Z10" s="8"/>
      <c r="AA10" s="8"/>
      <c r="AB10" s="386"/>
      <c r="AC10" s="14"/>
      <c r="AD10" s="14"/>
      <c r="AE10" s="14"/>
      <c r="AF10" s="521"/>
      <c r="AG10" s="8"/>
    </row>
    <row r="11" spans="1:49" customHeight="1" ht="15.75" s="2" customFormat="1">
      <c r="A11" s="11"/>
      <c r="B11" s="522" t="s">
        <v>179</v>
      </c>
      <c r="C11" s="508">
        <v>0.26</v>
      </c>
      <c r="D11" s="241">
        <v>0.26</v>
      </c>
      <c r="E11" s="241">
        <v>0.27</v>
      </c>
      <c r="F11" s="263">
        <v>0.25</v>
      </c>
      <c r="G11" s="263">
        <v>0.26</v>
      </c>
      <c r="H11" s="263">
        <v>0.28</v>
      </c>
      <c r="I11" s="263">
        <v>0.27</v>
      </c>
      <c r="J11" s="263">
        <v>0.26</v>
      </c>
      <c r="K11" s="263">
        <v>0.26</v>
      </c>
      <c r="L11" s="263">
        <v>0.27</v>
      </c>
      <c r="M11" s="263">
        <v>0.26</v>
      </c>
      <c r="N11" s="509"/>
      <c r="O11" s="56"/>
      <c r="P11" s="494">
        <v>0.36</v>
      </c>
      <c r="Q11" s="56">
        <v>0.29</v>
      </c>
      <c r="R11" s="56">
        <v>0.25</v>
      </c>
      <c r="S11" s="495">
        <v>0.26</v>
      </c>
      <c r="T11" s="501">
        <v>0.32</v>
      </c>
      <c r="U11" s="242">
        <v>0.29</v>
      </c>
      <c r="V11" s="242"/>
      <c r="W11" s="502"/>
      <c r="X11" s="11"/>
      <c r="Y11" s="494">
        <v>0.36</v>
      </c>
      <c r="Z11" s="56">
        <v>0.22</v>
      </c>
      <c r="AA11" s="56">
        <v>0.17</v>
      </c>
      <c r="AB11" s="495">
        <v>0.28</v>
      </c>
      <c r="AC11" s="242">
        <v>0.32</v>
      </c>
      <c r="AD11" s="242">
        <v>0.26</v>
      </c>
      <c r="AE11" s="242"/>
      <c r="AF11" s="523"/>
      <c r="AG11" s="11"/>
    </row>
    <row r="12" spans="1:49" customHeight="1" ht="15.75" s="2" customFormat="1">
      <c r="A12" s="11"/>
      <c r="B12" s="524" t="s">
        <v>107</v>
      </c>
      <c r="C12" s="405">
        <v>0.26</v>
      </c>
      <c r="D12" s="14">
        <v>0.26</v>
      </c>
      <c r="E12" s="14">
        <v>0.27</v>
      </c>
      <c r="F12" s="264">
        <v>0.25</v>
      </c>
      <c r="G12" s="264">
        <v>0.27</v>
      </c>
      <c r="H12" s="264">
        <v>0.29</v>
      </c>
      <c r="I12" s="264">
        <v>0.28</v>
      </c>
      <c r="J12" s="264">
        <v>0.26</v>
      </c>
      <c r="K12" s="264">
        <v>0.26</v>
      </c>
      <c r="L12" s="264">
        <v>0.27</v>
      </c>
      <c r="M12" s="264">
        <v>0.26</v>
      </c>
      <c r="N12" s="510"/>
      <c r="O12" s="27"/>
      <c r="P12" s="416">
        <v>0.37</v>
      </c>
      <c r="Q12" s="27">
        <v>0.3</v>
      </c>
      <c r="R12" s="27">
        <v>0.26</v>
      </c>
      <c r="S12" s="496">
        <v>0.26</v>
      </c>
      <c r="T12" s="503">
        <v>0.32</v>
      </c>
      <c r="U12" s="245">
        <v>0.3</v>
      </c>
      <c r="V12" s="245"/>
      <c r="W12" s="504"/>
      <c r="X12" s="8"/>
      <c r="Y12" s="416">
        <v>0.37</v>
      </c>
      <c r="Z12" s="27">
        <v>0.23</v>
      </c>
      <c r="AA12" s="27">
        <v>0.18</v>
      </c>
      <c r="AB12" s="496">
        <v>0.27</v>
      </c>
      <c r="AC12" s="245">
        <v>0.32</v>
      </c>
      <c r="AD12" s="245">
        <v>0.27</v>
      </c>
      <c r="AE12" s="245"/>
      <c r="AF12" s="525"/>
      <c r="AG12" s="11"/>
    </row>
    <row r="13" spans="1:49" customHeight="1" ht="15.75" s="2" customFormat="1">
      <c r="A13" s="11"/>
      <c r="B13" s="524" t="s">
        <v>108</v>
      </c>
      <c r="C13" s="405">
        <v>0.27</v>
      </c>
      <c r="D13" s="14">
        <v>0.28</v>
      </c>
      <c r="E13" s="14">
        <v>0.29</v>
      </c>
      <c r="F13" s="264">
        <v>0.27</v>
      </c>
      <c r="G13" s="264">
        <v>0.27</v>
      </c>
      <c r="H13" s="264">
        <v>0.29</v>
      </c>
      <c r="I13" s="264">
        <v>0.3</v>
      </c>
      <c r="J13" s="264">
        <v>0.27</v>
      </c>
      <c r="K13" s="264">
        <v>0.28</v>
      </c>
      <c r="L13" s="264">
        <v>0.27</v>
      </c>
      <c r="M13" s="264">
        <v>0.27</v>
      </c>
      <c r="N13" s="510"/>
      <c r="O13" s="27"/>
      <c r="P13" s="416">
        <v>0.39</v>
      </c>
      <c r="Q13" s="27">
        <v>0.31</v>
      </c>
      <c r="R13" s="27">
        <v>0.26</v>
      </c>
      <c r="S13" s="496">
        <v>0.27</v>
      </c>
      <c r="T13" s="503">
        <v>0.29</v>
      </c>
      <c r="U13" s="245">
        <v>0.28</v>
      </c>
      <c r="V13" s="245"/>
      <c r="W13" s="504"/>
      <c r="X13" s="8"/>
      <c r="Y13" s="416">
        <v>0.39</v>
      </c>
      <c r="Z13" s="27">
        <v>0.22</v>
      </c>
      <c r="AA13" s="27">
        <v>0.16</v>
      </c>
      <c r="AB13" s="496">
        <v>0.3</v>
      </c>
      <c r="AC13" s="245">
        <v>0.29</v>
      </c>
      <c r="AD13" s="245">
        <v>0.27</v>
      </c>
      <c r="AE13" s="245"/>
      <c r="AF13" s="525"/>
      <c r="AG13" s="11"/>
    </row>
    <row r="14" spans="1:49" customHeight="1" ht="15.75" s="2" customFormat="1">
      <c r="A14" s="11"/>
      <c r="B14" s="809" t="s">
        <v>134</v>
      </c>
      <c r="C14" s="945">
        <v>0.23</v>
      </c>
      <c r="D14" s="946">
        <v>0.23</v>
      </c>
      <c r="E14" s="946">
        <v>0.24</v>
      </c>
      <c r="F14" s="947">
        <v>0.23</v>
      </c>
      <c r="G14" s="947">
        <v>0.24</v>
      </c>
      <c r="H14" s="947">
        <v>0.25</v>
      </c>
      <c r="I14" s="947">
        <v>0.24</v>
      </c>
      <c r="J14" s="947">
        <v>0.27</v>
      </c>
      <c r="K14" s="947">
        <v>0.25</v>
      </c>
      <c r="L14" s="947">
        <v>0.27</v>
      </c>
      <c r="M14" s="947">
        <v>0.24</v>
      </c>
      <c r="N14" s="948"/>
      <c r="O14" s="27"/>
      <c r="P14" s="497">
        <v>0.32</v>
      </c>
      <c r="Q14" s="246">
        <v>0.26</v>
      </c>
      <c r="R14" s="246">
        <v>0.23</v>
      </c>
      <c r="S14" s="498">
        <v>0.24</v>
      </c>
      <c r="T14" s="505">
        <v>0.33</v>
      </c>
      <c r="U14" s="247">
        <v>0.27</v>
      </c>
      <c r="V14" s="247"/>
      <c r="W14" s="506"/>
      <c r="X14" s="8"/>
      <c r="Y14" s="497">
        <v>0.32</v>
      </c>
      <c r="Z14" s="246">
        <v>0.21</v>
      </c>
      <c r="AA14" s="246">
        <v>0.16</v>
      </c>
      <c r="AB14" s="498">
        <v>0.27</v>
      </c>
      <c r="AC14" s="247">
        <v>0.33</v>
      </c>
      <c r="AD14" s="247">
        <v>0.22</v>
      </c>
      <c r="AE14" s="247"/>
      <c r="AF14" s="526"/>
      <c r="AG14" s="11"/>
    </row>
    <row r="15" spans="1:49" customHeight="1" ht="15.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row>
    <row r="16" spans="1:49" customHeight="1" ht="15.75">
      <c r="A16" s="8"/>
      <c r="B16" s="820" t="s">
        <v>180</v>
      </c>
      <c r="C16" s="876">
        <v>2008</v>
      </c>
      <c r="D16" s="876">
        <v>2009</v>
      </c>
      <c r="E16" s="876">
        <v>2010</v>
      </c>
      <c r="F16" s="741">
        <v>2011</v>
      </c>
      <c r="G16" s="741">
        <v>2012</v>
      </c>
      <c r="H16" s="741">
        <f>+$H$2</f>
        <v>2013</v>
      </c>
      <c r="I16" s="741">
        <f>+I9</f>
        <v>2014</v>
      </c>
      <c r="J16" s="741">
        <v>2015</v>
      </c>
      <c r="K16" s="741">
        <v>2016</v>
      </c>
      <c r="L16" s="741">
        <v>2017</v>
      </c>
      <c r="M16" s="741">
        <v>2018</v>
      </c>
      <c r="N16" s="741">
        <v>2019</v>
      </c>
      <c r="O16" s="7"/>
      <c r="P16" s="740" t="str">
        <f>P2</f>
        <v>1Q18</v>
      </c>
      <c r="Q16" s="741" t="str">
        <f>Q2</f>
        <v>1H18</v>
      </c>
      <c r="R16" s="741" t="str">
        <f>R2</f>
        <v>9M18</v>
      </c>
      <c r="S16" s="742" t="str">
        <f>S2</f>
        <v>YE18</v>
      </c>
      <c r="T16" s="740" t="str">
        <f>T2</f>
        <v>1Q19</v>
      </c>
      <c r="U16" s="741" t="str">
        <f>U2</f>
        <v>1H19</v>
      </c>
      <c r="V16" s="741" t="str">
        <f>V2</f>
        <v>9M19</v>
      </c>
      <c r="W16" s="742" t="str">
        <f>W2</f>
        <v>YE19</v>
      </c>
      <c r="X16" s="7"/>
      <c r="Y16" s="740" t="str">
        <f>Y2</f>
        <v>1Q18</v>
      </c>
      <c r="Z16" s="741" t="str">
        <f>Z2</f>
        <v>2Q18</v>
      </c>
      <c r="AA16" s="741" t="str">
        <f>AA2</f>
        <v>3Q18</v>
      </c>
      <c r="AB16" s="743" t="str">
        <f>AB2</f>
        <v>4Q18</v>
      </c>
      <c r="AC16" s="740" t="str">
        <f>AC2</f>
        <v>1Q19</v>
      </c>
      <c r="AD16" s="741" t="str">
        <f>AD2</f>
        <v>2Q19</v>
      </c>
      <c r="AE16" s="741" t="str">
        <f>AE2</f>
        <v>3Q19</v>
      </c>
      <c r="AF16" s="743" t="str">
        <f>AF2</f>
        <v>4Q19</v>
      </c>
      <c r="AG16" s="104"/>
    </row>
    <row r="17" spans="1:49" customHeight="1" ht="15.75">
      <c r="A17" s="8"/>
      <c r="B17" s="799"/>
      <c r="C17" s="774"/>
      <c r="D17" s="775"/>
      <c r="E17" s="775"/>
      <c r="F17" s="775"/>
      <c r="G17" s="775"/>
      <c r="H17" s="775"/>
      <c r="I17" s="775"/>
      <c r="J17" s="775"/>
      <c r="K17" s="775"/>
      <c r="L17" s="775"/>
      <c r="M17" s="775"/>
      <c r="N17" s="776"/>
      <c r="O17" s="8"/>
      <c r="P17" s="248"/>
      <c r="Q17" s="20"/>
      <c r="R17" s="20"/>
      <c r="S17" s="421"/>
      <c r="T17" s="385"/>
      <c r="U17" s="8"/>
      <c r="V17" s="8"/>
      <c r="W17" s="386"/>
      <c r="X17" s="8"/>
      <c r="Y17" s="941"/>
      <c r="Z17" s="20"/>
      <c r="AA17" s="20"/>
      <c r="AB17" s="942"/>
      <c r="AC17" s="8"/>
      <c r="AD17" s="8"/>
      <c r="AE17" s="8"/>
      <c r="AF17" s="322"/>
      <c r="AG17" s="8"/>
    </row>
    <row r="18" spans="1:49" customHeight="1" ht="15.75" s="2" customFormat="1">
      <c r="A18" s="11"/>
      <c r="B18" s="522" t="s">
        <v>181</v>
      </c>
      <c r="C18" s="243">
        <v>3900.04</v>
      </c>
      <c r="D18" s="32">
        <v>4975.35</v>
      </c>
      <c r="E18" s="32">
        <v>6631.63</v>
      </c>
      <c r="F18" s="121">
        <v>7300.52</v>
      </c>
      <c r="G18" s="121">
        <v>8276.75</v>
      </c>
      <c r="H18" s="121">
        <v>9187.38</v>
      </c>
      <c r="I18" s="121">
        <v>9323.23</v>
      </c>
      <c r="J18" s="121">
        <v>10062.36</v>
      </c>
      <c r="K18" s="121">
        <v>11230.34</v>
      </c>
      <c r="L18" s="121">
        <v>11668.9</v>
      </c>
      <c r="M18" s="121">
        <v>11479.93</v>
      </c>
      <c r="N18" s="388"/>
      <c r="O18" s="32"/>
      <c r="P18" s="387">
        <v>3910.34</v>
      </c>
      <c r="Q18" s="121">
        <v>6340.76</v>
      </c>
      <c r="R18" s="121">
        <v>8255.87</v>
      </c>
      <c r="S18" s="388">
        <v>11479.93</v>
      </c>
      <c r="T18" s="490">
        <v>3630.4</v>
      </c>
      <c r="U18" s="135">
        <v>6610.45</v>
      </c>
      <c r="V18" s="135"/>
      <c r="W18" s="491"/>
      <c r="X18" s="11"/>
      <c r="Y18" s="511">
        <v>3910.34</v>
      </c>
      <c r="Z18" s="121">
        <v>2430.42</v>
      </c>
      <c r="AA18" s="121">
        <v>1915.11</v>
      </c>
      <c r="AB18" s="512">
        <v>3224.06</v>
      </c>
      <c r="AC18" s="135">
        <v>3630.4</v>
      </c>
      <c r="AD18" s="135">
        <v>2980.06</v>
      </c>
      <c r="AE18" s="135"/>
      <c r="AF18" s="324"/>
      <c r="AG18" s="11"/>
    </row>
    <row r="19" spans="1:49" customHeight="1" ht="15.75" s="2" customFormat="1">
      <c r="A19" s="11"/>
      <c r="B19" s="524" t="s">
        <v>107</v>
      </c>
      <c r="C19" s="248">
        <v>2634</v>
      </c>
      <c r="D19" s="20">
        <v>3274.6</v>
      </c>
      <c r="E19" s="20">
        <v>4355.31</v>
      </c>
      <c r="F19" s="114">
        <v>4583.67</v>
      </c>
      <c r="G19" s="114">
        <v>5105.57</v>
      </c>
      <c r="H19" s="114">
        <v>5462.53</v>
      </c>
      <c r="I19" s="114">
        <v>5176.13</v>
      </c>
      <c r="J19" s="114">
        <v>4846.7</v>
      </c>
      <c r="K19" s="114">
        <v>4926.36</v>
      </c>
      <c r="L19" s="114">
        <v>5095.41</v>
      </c>
      <c r="M19" s="114">
        <v>5163.88</v>
      </c>
      <c r="N19" s="327"/>
      <c r="O19" s="20"/>
      <c r="P19" s="258">
        <v>1765.69</v>
      </c>
      <c r="Q19" s="114">
        <v>2866.2</v>
      </c>
      <c r="R19" s="114">
        <v>3759.95</v>
      </c>
      <c r="S19" s="327">
        <v>5163.88</v>
      </c>
      <c r="T19" s="170">
        <v>1621.19</v>
      </c>
      <c r="U19" s="132">
        <v>3008.74</v>
      </c>
      <c r="V19" s="132"/>
      <c r="W19" s="281"/>
      <c r="X19" s="8"/>
      <c r="Y19" s="513">
        <v>1765.69</v>
      </c>
      <c r="Z19" s="114">
        <v>1100.51</v>
      </c>
      <c r="AA19" s="114">
        <v>893.75</v>
      </c>
      <c r="AB19" s="514">
        <v>1403.93</v>
      </c>
      <c r="AC19" s="132">
        <v>1621.19</v>
      </c>
      <c r="AD19" s="132">
        <v>1387.55</v>
      </c>
      <c r="AE19" s="132"/>
      <c r="AF19" s="323"/>
      <c r="AG19" s="11"/>
    </row>
    <row r="20" spans="1:49" customHeight="1" ht="15.75" s="2" customFormat="1">
      <c r="A20" s="11"/>
      <c r="B20" s="524" t="s">
        <v>108</v>
      </c>
      <c r="C20" s="248">
        <v>1027.99</v>
      </c>
      <c r="D20" s="20">
        <v>1275.15</v>
      </c>
      <c r="E20" s="20">
        <v>1472.25</v>
      </c>
      <c r="F20" s="114">
        <v>1390.53</v>
      </c>
      <c r="G20" s="114">
        <v>1444.08</v>
      </c>
      <c r="H20" s="114">
        <v>1593.17</v>
      </c>
      <c r="I20" s="114">
        <v>1652.09</v>
      </c>
      <c r="J20" s="114">
        <v>1991.16</v>
      </c>
      <c r="K20" s="114">
        <v>3047.17</v>
      </c>
      <c r="L20" s="114">
        <v>2911.64</v>
      </c>
      <c r="M20" s="114">
        <v>2995.03</v>
      </c>
      <c r="N20" s="327"/>
      <c r="O20" s="20"/>
      <c r="P20" s="258">
        <v>1065.79</v>
      </c>
      <c r="Q20" s="114">
        <v>1675.6</v>
      </c>
      <c r="R20" s="114">
        <v>2133.19</v>
      </c>
      <c r="S20" s="327">
        <v>2995.03</v>
      </c>
      <c r="T20" s="170">
        <v>834.01</v>
      </c>
      <c r="U20" s="132">
        <v>1635.13</v>
      </c>
      <c r="V20" s="132"/>
      <c r="W20" s="281"/>
      <c r="X20" s="8"/>
      <c r="Y20" s="513">
        <v>1065.79</v>
      </c>
      <c r="Z20" s="114">
        <v>609.81</v>
      </c>
      <c r="AA20" s="114">
        <v>457.59</v>
      </c>
      <c r="AB20" s="514">
        <v>861.84</v>
      </c>
      <c r="AC20" s="132">
        <v>834.01</v>
      </c>
      <c r="AD20" s="132">
        <v>801.12</v>
      </c>
      <c r="AE20" s="132"/>
      <c r="AF20" s="323"/>
      <c r="AG20" s="11"/>
    </row>
    <row r="21" spans="1:49" customHeight="1" ht="15.75" s="2" customFormat="1">
      <c r="A21" s="11"/>
      <c r="B21" s="809" t="s">
        <v>134</v>
      </c>
      <c r="C21" s="826">
        <v>238.04</v>
      </c>
      <c r="D21" s="597">
        <v>425.6</v>
      </c>
      <c r="E21" s="597">
        <v>804.08</v>
      </c>
      <c r="F21" s="598">
        <v>1326.31</v>
      </c>
      <c r="G21" s="598">
        <v>1727.1</v>
      </c>
      <c r="H21" s="598">
        <v>2131.69</v>
      </c>
      <c r="I21" s="598">
        <v>2495.01</v>
      </c>
      <c r="J21" s="598">
        <v>3224.51</v>
      </c>
      <c r="K21" s="598">
        <v>3256.81</v>
      </c>
      <c r="L21" s="598">
        <v>3661.85</v>
      </c>
      <c r="M21" s="598">
        <v>3321.02</v>
      </c>
      <c r="N21" s="633"/>
      <c r="O21" s="20"/>
      <c r="P21" s="395">
        <v>1078.86</v>
      </c>
      <c r="Q21" s="165">
        <v>1798.96</v>
      </c>
      <c r="R21" s="165">
        <v>2362.73</v>
      </c>
      <c r="S21" s="396">
        <v>3321.02</v>
      </c>
      <c r="T21" s="492">
        <v>1175.2</v>
      </c>
      <c r="U21" s="166">
        <v>1966.58</v>
      </c>
      <c r="V21" s="166"/>
      <c r="W21" s="493"/>
      <c r="X21" s="8"/>
      <c r="Y21" s="515">
        <v>1078.86</v>
      </c>
      <c r="Z21" s="165">
        <v>720.1</v>
      </c>
      <c r="AA21" s="165">
        <v>563.77</v>
      </c>
      <c r="AB21" s="516">
        <v>958.29</v>
      </c>
      <c r="AC21" s="166">
        <v>1175.2</v>
      </c>
      <c r="AD21" s="166">
        <v>791.38</v>
      </c>
      <c r="AE21" s="166"/>
      <c r="AF21" s="520"/>
      <c r="AG21" s="11"/>
    </row>
    <row r="22" spans="1:49" customHeight="1" ht="15.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49" customHeight="1" ht="15.75">
      <c r="A23" s="8"/>
      <c r="B23" s="820" t="s">
        <v>52</v>
      </c>
      <c r="C23" s="876">
        <v>2008</v>
      </c>
      <c r="D23" s="876">
        <v>2009</v>
      </c>
      <c r="E23" s="876">
        <v>2010</v>
      </c>
      <c r="F23" s="741">
        <v>2011</v>
      </c>
      <c r="G23" s="741">
        <v>2012</v>
      </c>
      <c r="H23" s="741">
        <f>+$H$2</f>
        <v>2013</v>
      </c>
      <c r="I23" s="741">
        <f>+I16</f>
        <v>2014</v>
      </c>
      <c r="J23" s="741">
        <v>2015</v>
      </c>
      <c r="K23" s="741">
        <v>2016</v>
      </c>
      <c r="L23" s="741">
        <v>2017</v>
      </c>
      <c r="M23" s="741">
        <v>2018</v>
      </c>
      <c r="N23" s="741">
        <v>2019</v>
      </c>
      <c r="O23" s="7"/>
      <c r="P23" s="740" t="str">
        <f>P2</f>
        <v>1Q18</v>
      </c>
      <c r="Q23" s="741" t="str">
        <f>Q2</f>
        <v>1H18</v>
      </c>
      <c r="R23" s="741" t="str">
        <f>R2</f>
        <v>9M18</v>
      </c>
      <c r="S23" s="742" t="str">
        <f>S2</f>
        <v>YE18</v>
      </c>
      <c r="T23" s="740" t="str">
        <f>T2</f>
        <v>1Q19</v>
      </c>
      <c r="U23" s="741" t="str">
        <f>U2</f>
        <v>1H19</v>
      </c>
      <c r="V23" s="741" t="str">
        <f>V2</f>
        <v>9M19</v>
      </c>
      <c r="W23" s="742" t="str">
        <f>W2</f>
        <v>YE19</v>
      </c>
      <c r="X23" s="7"/>
      <c r="Y23" s="740" t="str">
        <f>Y2</f>
        <v>1Q18</v>
      </c>
      <c r="Z23" s="741" t="str">
        <f>Z2</f>
        <v>2Q18</v>
      </c>
      <c r="AA23" s="741" t="str">
        <f>AA2</f>
        <v>3Q18</v>
      </c>
      <c r="AB23" s="743" t="str">
        <f>AB2</f>
        <v>4Q18</v>
      </c>
      <c r="AC23" s="740" t="str">
        <f>AC2</f>
        <v>1Q19</v>
      </c>
      <c r="AD23" s="741" t="str">
        <f>AD2</f>
        <v>2Q19</v>
      </c>
      <c r="AE23" s="741" t="str">
        <f>AE2</f>
        <v>3Q19</v>
      </c>
      <c r="AF23" s="743" t="str">
        <f>AF2</f>
        <v>4Q19</v>
      </c>
      <c r="AG23" s="104"/>
    </row>
    <row r="24" spans="1:49" customHeight="1" ht="15.75">
      <c r="A24" s="8"/>
      <c r="B24" s="799"/>
      <c r="C24" s="774"/>
      <c r="D24" s="775"/>
      <c r="E24" s="775"/>
      <c r="F24" s="775"/>
      <c r="G24" s="775"/>
      <c r="H24" s="775"/>
      <c r="I24" s="775"/>
      <c r="J24" s="775"/>
      <c r="K24" s="775"/>
      <c r="L24" s="775"/>
      <c r="M24" s="775"/>
      <c r="N24" s="776"/>
      <c r="O24" s="8"/>
      <c r="P24" s="249"/>
      <c r="Q24" s="10"/>
      <c r="R24" s="10"/>
      <c r="S24" s="422"/>
      <c r="T24" s="249"/>
      <c r="U24" s="10"/>
      <c r="V24" s="10"/>
      <c r="W24" s="422"/>
      <c r="X24" s="8"/>
      <c r="Y24" s="249"/>
      <c r="Z24" s="10"/>
      <c r="AA24" s="10"/>
      <c r="AB24" s="422"/>
      <c r="AC24" s="10"/>
      <c r="AD24" s="10"/>
      <c r="AE24" s="10"/>
      <c r="AF24" s="519"/>
      <c r="AG24" s="8"/>
    </row>
    <row r="25" spans="1:49" customHeight="1" ht="15.75" s="2" customFormat="1">
      <c r="A25" s="11"/>
      <c r="B25" s="1053" t="s">
        <v>182</v>
      </c>
      <c r="C25" s="630">
        <v>97.96</v>
      </c>
      <c r="D25" s="609">
        <v>87.2</v>
      </c>
      <c r="E25" s="609">
        <v>84.17</v>
      </c>
      <c r="F25" s="610">
        <v>87.99</v>
      </c>
      <c r="G25" s="610">
        <v>94.23</v>
      </c>
      <c r="H25" s="610">
        <v>89.26</v>
      </c>
      <c r="I25" s="610">
        <v>80.26</v>
      </c>
      <c r="J25" s="610">
        <v>83</v>
      </c>
      <c r="K25" s="610">
        <v>81.47</v>
      </c>
      <c r="L25" s="610">
        <v>81.02</v>
      </c>
      <c r="M25" s="610">
        <v>77.39</v>
      </c>
      <c r="N25" s="631"/>
      <c r="O25" s="51"/>
      <c r="P25" s="647">
        <v>77.78</v>
      </c>
      <c r="Q25" s="160">
        <v>77.65</v>
      </c>
      <c r="R25" s="160">
        <v>77.84</v>
      </c>
      <c r="S25" s="752">
        <v>77.39</v>
      </c>
      <c r="T25" s="1054">
        <v>79.4</v>
      </c>
      <c r="U25" s="1055">
        <v>80.18</v>
      </c>
      <c r="V25" s="1055"/>
      <c r="W25" s="757"/>
      <c r="X25" s="11"/>
      <c r="Y25" s="647">
        <v>77.78</v>
      </c>
      <c r="Z25" s="160">
        <v>77.44</v>
      </c>
      <c r="AA25" s="160">
        <v>78.46</v>
      </c>
      <c r="AB25" s="752">
        <v>76.24</v>
      </c>
      <c r="AC25" s="1055">
        <v>79.4</v>
      </c>
      <c r="AD25" s="1055">
        <v>81.14</v>
      </c>
      <c r="AE25" s="1055"/>
      <c r="AF25" s="747"/>
      <c r="AG25" s="104"/>
    </row>
    <row r="26" spans="1:49" customHeight="1" ht="15.75" s="2" customFormat="1">
      <c r="A26" s="11"/>
      <c r="B26" s="49"/>
      <c r="C26" s="57"/>
      <c r="D26" s="57"/>
      <c r="E26" s="57"/>
      <c r="F26" s="51"/>
      <c r="G26" s="51"/>
      <c r="H26" s="51"/>
      <c r="I26" s="51"/>
      <c r="J26" s="51"/>
      <c r="K26" s="51"/>
      <c r="L26" s="51"/>
      <c r="M26" s="51"/>
      <c r="N26" s="51"/>
      <c r="O26" s="51"/>
      <c r="P26" s="51"/>
      <c r="Q26" s="51"/>
      <c r="R26" s="51"/>
      <c r="S26" s="51"/>
      <c r="T26" s="11"/>
      <c r="U26" s="11"/>
      <c r="V26" s="11"/>
      <c r="W26" s="11"/>
      <c r="X26" s="11"/>
      <c r="Y26" s="51"/>
      <c r="Z26" s="51"/>
      <c r="AA26" s="51"/>
      <c r="AB26" s="51"/>
      <c r="AC26" s="11"/>
      <c r="AD26" s="11"/>
      <c r="AE26" s="11"/>
      <c r="AF26" s="11"/>
      <c r="AG26" s="11"/>
    </row>
    <row r="27" spans="1:49" customHeight="1" ht="15.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row>
    <row r="28" spans="1:49" customHeight="1"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49" customHeight="1" ht="15.75">
      <c r="A29" s="8"/>
      <c r="B29" s="820" t="s">
        <v>183</v>
      </c>
      <c r="C29" s="876">
        <v>2008</v>
      </c>
      <c r="D29" s="876">
        <v>2009</v>
      </c>
      <c r="E29" s="876">
        <v>2010</v>
      </c>
      <c r="F29" s="741">
        <v>2011</v>
      </c>
      <c r="G29" s="741">
        <v>2012</v>
      </c>
      <c r="H29" s="741">
        <f>+$H$2</f>
        <v>2013</v>
      </c>
      <c r="I29" s="741">
        <f>+I23</f>
        <v>2014</v>
      </c>
      <c r="J29" s="741">
        <v>2015</v>
      </c>
      <c r="K29" s="741">
        <v>2016</v>
      </c>
      <c r="L29" s="741">
        <v>2017</v>
      </c>
      <c r="M29" s="741">
        <v>2018</v>
      </c>
      <c r="N29" s="741">
        <v>2019</v>
      </c>
      <c r="O29" s="7"/>
      <c r="P29" s="740" t="str">
        <f>P2</f>
        <v>1Q18</v>
      </c>
      <c r="Q29" s="741" t="str">
        <f>Q2</f>
        <v>1H18</v>
      </c>
      <c r="R29" s="741" t="str">
        <f>R2</f>
        <v>9M18</v>
      </c>
      <c r="S29" s="742" t="str">
        <f>S2</f>
        <v>YE18</v>
      </c>
      <c r="T29" s="740" t="str">
        <f>T2</f>
        <v>1Q19</v>
      </c>
      <c r="U29" s="741" t="str">
        <f>U2</f>
        <v>1H19</v>
      </c>
      <c r="V29" s="741" t="str">
        <f>V2</f>
        <v>9M19</v>
      </c>
      <c r="W29" s="742" t="str">
        <f>W2</f>
        <v>YE19</v>
      </c>
      <c r="X29" s="7"/>
      <c r="Y29" s="740" t="str">
        <f>Y2</f>
        <v>1Q18</v>
      </c>
      <c r="Z29" s="741" t="str">
        <f>Z2</f>
        <v>2Q18</v>
      </c>
      <c r="AA29" s="741" t="str">
        <f>AA2</f>
        <v>3Q18</v>
      </c>
      <c r="AB29" s="743" t="str">
        <f>AB2</f>
        <v>4Q18</v>
      </c>
      <c r="AC29" s="740" t="str">
        <f>AC2</f>
        <v>1Q19</v>
      </c>
      <c r="AD29" s="741" t="str">
        <f>AD2</f>
        <v>2Q19</v>
      </c>
      <c r="AE29" s="741" t="str">
        <f>AE2</f>
        <v>3Q19</v>
      </c>
      <c r="AF29" s="743" t="str">
        <f>AF2</f>
        <v>4Q19</v>
      </c>
      <c r="AG29" s="104"/>
    </row>
    <row r="30" spans="1:49" customHeight="1" ht="15.75">
      <c r="A30" s="8"/>
      <c r="B30" s="799"/>
      <c r="C30" s="774"/>
      <c r="D30" s="775"/>
      <c r="E30" s="775"/>
      <c r="F30" s="775"/>
      <c r="G30" s="775"/>
      <c r="H30" s="775"/>
      <c r="I30" s="775"/>
      <c r="J30" s="775"/>
      <c r="K30" s="775"/>
      <c r="L30" s="775"/>
      <c r="M30" s="775"/>
      <c r="N30" s="776"/>
      <c r="O30" s="8"/>
      <c r="P30" s="385"/>
      <c r="Q30" s="8"/>
      <c r="R30" s="8"/>
      <c r="S30" s="386"/>
      <c r="T30" s="385"/>
      <c r="U30" s="8"/>
      <c r="V30" s="8"/>
      <c r="W30" s="386"/>
      <c r="X30" s="8"/>
      <c r="Y30" s="774"/>
      <c r="Z30" s="775"/>
      <c r="AA30" s="775"/>
      <c r="AB30" s="776"/>
      <c r="AC30" s="775"/>
      <c r="AD30" s="775"/>
      <c r="AE30" s="775"/>
      <c r="AF30" s="776"/>
      <c r="AG30" s="8"/>
    </row>
    <row r="31" spans="1:49" customHeight="1" ht="15.75" s="2" customFormat="1">
      <c r="A31" s="11"/>
      <c r="B31" s="801" t="s">
        <v>30</v>
      </c>
      <c r="C31" s="468">
        <v>388.88</v>
      </c>
      <c r="D31" s="129">
        <v>436.39</v>
      </c>
      <c r="E31" s="129">
        <v>562.23</v>
      </c>
      <c r="F31" s="129">
        <v>634.86</v>
      </c>
      <c r="G31" s="129">
        <v>777.54</v>
      </c>
      <c r="H31" s="129">
        <v>819.91</v>
      </c>
      <c r="I31" s="129">
        <v>746.93</v>
      </c>
      <c r="J31" s="129">
        <v>831.59</v>
      </c>
      <c r="K31" s="129">
        <v>913.01</v>
      </c>
      <c r="L31" s="129">
        <v>943.22</v>
      </c>
      <c r="M31" s="129">
        <v>890.82</v>
      </c>
      <c r="N31" s="469"/>
      <c r="O31" s="51"/>
      <c r="P31" s="468">
        <v>304.15</v>
      </c>
      <c r="Q31" s="129">
        <v>492.59</v>
      </c>
      <c r="R31" s="129">
        <v>643.36</v>
      </c>
      <c r="S31" s="469">
        <v>890.82</v>
      </c>
      <c r="T31" s="478">
        <v>288.89</v>
      </c>
      <c r="U31" s="147">
        <v>531.97</v>
      </c>
      <c r="V31" s="147"/>
      <c r="W31" s="479"/>
      <c r="X31" s="51"/>
      <c r="Y31" s="468">
        <v>304.15</v>
      </c>
      <c r="Z31" s="129">
        <v>188.45</v>
      </c>
      <c r="AA31" s="129">
        <v>150.77</v>
      </c>
      <c r="AB31" s="469">
        <v>247.46</v>
      </c>
      <c r="AC31" s="147">
        <v>288.89</v>
      </c>
      <c r="AD31" s="147">
        <v>243.08</v>
      </c>
      <c r="AE31" s="147"/>
      <c r="AF31" s="479"/>
      <c r="AG31" s="11"/>
    </row>
    <row r="32" spans="1:49" customHeight="1" ht="15.75">
      <c r="A32" s="8"/>
      <c r="B32" s="802"/>
      <c r="C32" s="470"/>
      <c r="D32" s="52"/>
      <c r="E32" s="52"/>
      <c r="F32" s="52"/>
      <c r="G32" s="52"/>
      <c r="H32" s="52"/>
      <c r="I32" s="52"/>
      <c r="J32" s="52"/>
      <c r="K32" s="52"/>
      <c r="L32" s="52"/>
      <c r="M32" s="52"/>
      <c r="N32" s="471"/>
      <c r="O32" s="52"/>
      <c r="P32" s="475"/>
      <c r="Q32" s="53"/>
      <c r="R32" s="53"/>
      <c r="S32" s="476"/>
      <c r="T32" s="480"/>
      <c r="U32" s="148"/>
      <c r="V32" s="148"/>
      <c r="W32" s="481"/>
      <c r="X32" s="53"/>
      <c r="Y32" s="475"/>
      <c r="Z32" s="53"/>
      <c r="AA32" s="53"/>
      <c r="AB32" s="476"/>
      <c r="AC32" s="148"/>
      <c r="AD32" s="148"/>
      <c r="AE32" s="148"/>
      <c r="AF32" s="481"/>
      <c r="AG32" s="8"/>
    </row>
    <row r="33" spans="1:49" customHeight="1" ht="15.75">
      <c r="A33" s="8"/>
      <c r="B33" s="802" t="s">
        <v>62</v>
      </c>
      <c r="C33" s="470">
        <v>5.58</v>
      </c>
      <c r="D33" s="52">
        <v>9.85</v>
      </c>
      <c r="E33" s="52">
        <v>26.88</v>
      </c>
      <c r="F33" s="52">
        <v>62.56</v>
      </c>
      <c r="G33" s="52">
        <v>46.54</v>
      </c>
      <c r="H33" s="52">
        <v>11.66</v>
      </c>
      <c r="I33" s="52">
        <v>26.55</v>
      </c>
      <c r="J33" s="52">
        <v>140.19</v>
      </c>
      <c r="K33" s="52">
        <v>34.62</v>
      </c>
      <c r="L33" s="52">
        <v>65.86</v>
      </c>
      <c r="M33" s="52">
        <v>29.6</v>
      </c>
      <c r="N33" s="471"/>
      <c r="O33" s="52"/>
      <c r="P33" s="475">
        <v>5.31</v>
      </c>
      <c r="Q33" s="53">
        <v>17.28</v>
      </c>
      <c r="R33" s="53">
        <v>19.57</v>
      </c>
      <c r="S33" s="476">
        <v>29.6</v>
      </c>
      <c r="T33" s="482">
        <v>8.17</v>
      </c>
      <c r="U33" s="148">
        <v>229.85</v>
      </c>
      <c r="V33" s="148"/>
      <c r="W33" s="481"/>
      <c r="X33" s="53"/>
      <c r="Y33" s="401">
        <v>5.31</v>
      </c>
      <c r="Z33" s="127">
        <v>11.97</v>
      </c>
      <c r="AA33" s="127">
        <v>2.29</v>
      </c>
      <c r="AB33" s="402">
        <v>10.02</v>
      </c>
      <c r="AC33" s="136">
        <v>8.17</v>
      </c>
      <c r="AD33" s="148">
        <v>221.68</v>
      </c>
      <c r="AE33" s="148"/>
      <c r="AF33" s="481"/>
      <c r="AG33" s="8"/>
    </row>
    <row r="34" spans="1:49" customHeight="1" ht="15.75" s="2" customFormat="1">
      <c r="A34" s="11"/>
      <c r="B34" s="802" t="s">
        <v>63</v>
      </c>
      <c r="C34" s="401">
        <v>-87.69</v>
      </c>
      <c r="D34" s="127">
        <v>-97.87</v>
      </c>
      <c r="E34" s="127">
        <v>-127.45</v>
      </c>
      <c r="F34" s="127">
        <v>-158.14</v>
      </c>
      <c r="G34" s="127">
        <v>-190.64</v>
      </c>
      <c r="H34" s="127">
        <v>-241.31</v>
      </c>
      <c r="I34" s="127">
        <v>-229.01</v>
      </c>
      <c r="J34" s="127">
        <v>-281.63</v>
      </c>
      <c r="K34" s="127">
        <v>-281.15</v>
      </c>
      <c r="L34" s="127">
        <v>-280.48</v>
      </c>
      <c r="M34" s="127">
        <v>-267.63</v>
      </c>
      <c r="N34" s="402"/>
      <c r="O34" s="51"/>
      <c r="P34" s="401">
        <v>-79.84</v>
      </c>
      <c r="Q34" s="127">
        <v>-141.25</v>
      </c>
      <c r="R34" s="127">
        <v>-205.53</v>
      </c>
      <c r="S34" s="402">
        <v>-267.63</v>
      </c>
      <c r="T34" s="482">
        <v>-63.61</v>
      </c>
      <c r="U34" s="136">
        <v>-138.79</v>
      </c>
      <c r="V34" s="136"/>
      <c r="W34" s="483"/>
      <c r="X34" s="52"/>
      <c r="Y34" s="401">
        <v>-79.84</v>
      </c>
      <c r="Z34" s="127">
        <v>-61.41</v>
      </c>
      <c r="AA34" s="127">
        <v>-64.28</v>
      </c>
      <c r="AB34" s="402">
        <v>-62.1</v>
      </c>
      <c r="AC34" s="136">
        <v>-63.61</v>
      </c>
      <c r="AD34" s="136">
        <v>-75.19</v>
      </c>
      <c r="AE34" s="136"/>
      <c r="AF34" s="483"/>
      <c r="AG34" s="11"/>
    </row>
    <row r="35" spans="1:49" customHeight="1" ht="15.75">
      <c r="A35" s="8"/>
      <c r="B35" s="950" t="s">
        <v>64</v>
      </c>
      <c r="C35" s="401">
        <v>-55.78</v>
      </c>
      <c r="D35" s="127">
        <v>-68.7</v>
      </c>
      <c r="E35" s="127">
        <v>-87.41</v>
      </c>
      <c r="F35" s="127">
        <v>-106.65</v>
      </c>
      <c r="G35" s="127">
        <v>-125.1</v>
      </c>
      <c r="H35" s="127">
        <v>-138.09</v>
      </c>
      <c r="I35" s="127">
        <v>-141.38</v>
      </c>
      <c r="J35" s="127">
        <v>-150.84</v>
      </c>
      <c r="K35" s="127">
        <v>-161.98</v>
      </c>
      <c r="L35" s="127">
        <v>-166.52</v>
      </c>
      <c r="M35" s="127">
        <v>-174.13</v>
      </c>
      <c r="N35" s="402"/>
      <c r="O35" s="52"/>
      <c r="P35" s="401">
        <v>-39.18</v>
      </c>
      <c r="Q35" s="127">
        <v>-81.34</v>
      </c>
      <c r="R35" s="127">
        <v>-125.26</v>
      </c>
      <c r="S35" s="402">
        <v>-174.13</v>
      </c>
      <c r="T35" s="482">
        <v>-38.7</v>
      </c>
      <c r="U35" s="136">
        <v>-77.06</v>
      </c>
      <c r="V35" s="136"/>
      <c r="W35" s="483"/>
      <c r="X35" s="52"/>
      <c r="Y35" s="401">
        <v>-39.18</v>
      </c>
      <c r="Z35" s="127">
        <v>-42.15</v>
      </c>
      <c r="AA35" s="127">
        <v>-43.92</v>
      </c>
      <c r="AB35" s="402">
        <v>-48.88</v>
      </c>
      <c r="AC35" s="136">
        <v>-38.7</v>
      </c>
      <c r="AD35" s="136">
        <v>-38.36</v>
      </c>
      <c r="AE35" s="136"/>
      <c r="AF35" s="483"/>
      <c r="AG35" s="8"/>
    </row>
    <row r="36" spans="1:49" customHeight="1" ht="15.75">
      <c r="A36" s="8"/>
      <c r="B36" s="950" t="s">
        <v>65</v>
      </c>
      <c r="C36" s="401">
        <v>-18.69</v>
      </c>
      <c r="D36" s="127">
        <v>-13.85</v>
      </c>
      <c r="E36" s="127">
        <v>-20.13</v>
      </c>
      <c r="F36" s="127">
        <v>-22.84</v>
      </c>
      <c r="G36" s="127">
        <v>-24.54</v>
      </c>
      <c r="H36" s="127">
        <v>-25.54</v>
      </c>
      <c r="I36" s="127">
        <v>-22.38</v>
      </c>
      <c r="J36" s="127">
        <v>-26.72</v>
      </c>
      <c r="K36" s="127">
        <v>-30.34</v>
      </c>
      <c r="L36" s="127">
        <v>-29.79</v>
      </c>
      <c r="M36" s="127">
        <v>-28.56</v>
      </c>
      <c r="N36" s="402"/>
      <c r="O36" s="52"/>
      <c r="P36" s="401">
        <v>-8.99</v>
      </c>
      <c r="Q36" s="127">
        <v>-14.23</v>
      </c>
      <c r="R36" s="127">
        <v>-21.91</v>
      </c>
      <c r="S36" s="402">
        <v>-28.56</v>
      </c>
      <c r="T36" s="482">
        <v>-8.24</v>
      </c>
      <c r="U36" s="136">
        <v>-15.32</v>
      </c>
      <c r="V36" s="136"/>
      <c r="W36" s="483"/>
      <c r="X36" s="52"/>
      <c r="Y36" s="401">
        <v>-8.99</v>
      </c>
      <c r="Z36" s="127">
        <v>-5.24</v>
      </c>
      <c r="AA36" s="127">
        <v>-7.68</v>
      </c>
      <c r="AB36" s="402">
        <v>-6.65</v>
      </c>
      <c r="AC36" s="136">
        <v>-8.24</v>
      </c>
      <c r="AD36" s="136">
        <v>-7.08</v>
      </c>
      <c r="AE36" s="136"/>
      <c r="AF36" s="483"/>
      <c r="AG36" s="8"/>
    </row>
    <row r="37" spans="1:49" customHeight="1" ht="15.75">
      <c r="A37" s="8"/>
      <c r="B37" s="950" t="s">
        <v>66</v>
      </c>
      <c r="C37" s="401">
        <v>-13.22</v>
      </c>
      <c r="D37" s="127">
        <v>-15.32</v>
      </c>
      <c r="E37" s="127">
        <v>-19.91</v>
      </c>
      <c r="F37" s="127">
        <v>-28.65</v>
      </c>
      <c r="G37" s="127">
        <v>-41</v>
      </c>
      <c r="H37" s="127">
        <v>-77.69</v>
      </c>
      <c r="I37" s="127">
        <v>-65.25</v>
      </c>
      <c r="J37" s="127">
        <v>-104.06</v>
      </c>
      <c r="K37" s="127">
        <v>-88.83</v>
      </c>
      <c r="L37" s="127">
        <v>-84.17</v>
      </c>
      <c r="M37" s="127">
        <v>-64.94</v>
      </c>
      <c r="N37" s="402"/>
      <c r="O37" s="52"/>
      <c r="P37" s="401">
        <v>-31.67</v>
      </c>
      <c r="Q37" s="127">
        <v>-45.68</v>
      </c>
      <c r="R37" s="127">
        <v>-58.37</v>
      </c>
      <c r="S37" s="402">
        <v>-64.94</v>
      </c>
      <c r="T37" s="482">
        <v>-16.67</v>
      </c>
      <c r="U37" s="136">
        <v>-46.41</v>
      </c>
      <c r="V37" s="136"/>
      <c r="W37" s="483"/>
      <c r="X37" s="52"/>
      <c r="Y37" s="401">
        <v>-31.67</v>
      </c>
      <c r="Z37" s="127">
        <v>-14.02</v>
      </c>
      <c r="AA37" s="127">
        <v>-12.69</v>
      </c>
      <c r="AB37" s="402">
        <v>-6.57</v>
      </c>
      <c r="AC37" s="136">
        <v>-16.67</v>
      </c>
      <c r="AD37" s="136">
        <v>-29.74</v>
      </c>
      <c r="AE37" s="136"/>
      <c r="AF37" s="483"/>
      <c r="AG37" s="8"/>
    </row>
    <row r="38" spans="1:49" customHeight="1" ht="15.75">
      <c r="A38" s="8"/>
      <c r="B38" s="950"/>
      <c r="C38" s="401"/>
      <c r="D38" s="127"/>
      <c r="E38" s="127"/>
      <c r="F38" s="127"/>
      <c r="G38" s="127"/>
      <c r="H38" s="127"/>
      <c r="I38" s="127"/>
      <c r="J38" s="127"/>
      <c r="K38" s="127"/>
      <c r="L38" s="127"/>
      <c r="M38" s="127">
        <v>0</v>
      </c>
      <c r="N38" s="402"/>
      <c r="O38" s="52"/>
      <c r="P38" s="401">
        <v>0</v>
      </c>
      <c r="Q38" s="127">
        <v>0</v>
      </c>
      <c r="R38" s="127">
        <v>0</v>
      </c>
      <c r="S38" s="402">
        <v>0</v>
      </c>
      <c r="T38" s="482"/>
      <c r="U38" s="136"/>
      <c r="V38" s="136"/>
      <c r="W38" s="483"/>
      <c r="X38" s="52"/>
      <c r="Y38" s="401">
        <v>0</v>
      </c>
      <c r="Z38" s="127">
        <v>0</v>
      </c>
      <c r="AA38" s="127">
        <v>0</v>
      </c>
      <c r="AB38" s="402">
        <v>0</v>
      </c>
      <c r="AC38" s="136"/>
      <c r="AD38" s="136"/>
      <c r="AE38" s="136"/>
      <c r="AF38" s="481"/>
      <c r="AG38" s="8"/>
    </row>
    <row r="39" spans="1:49" customHeight="1" ht="15.75">
      <c r="A39" s="8"/>
      <c r="B39" s="803"/>
      <c r="C39" s="470"/>
      <c r="D39" s="52"/>
      <c r="E39" s="52"/>
      <c r="F39" s="52"/>
      <c r="G39" s="52"/>
      <c r="H39" s="52"/>
      <c r="I39" s="52"/>
      <c r="J39" s="52"/>
      <c r="K39" s="52"/>
      <c r="L39" s="52"/>
      <c r="M39" s="52"/>
      <c r="N39" s="471"/>
      <c r="O39" s="52"/>
      <c r="P39" s="470"/>
      <c r="Q39" s="52"/>
      <c r="R39" s="52"/>
      <c r="S39" s="471"/>
      <c r="T39" s="480"/>
      <c r="U39" s="148"/>
      <c r="V39" s="148"/>
      <c r="W39" s="481"/>
      <c r="X39" s="52"/>
      <c r="Y39" s="470"/>
      <c r="Z39" s="52"/>
      <c r="AA39" s="52"/>
      <c r="AB39" s="471"/>
      <c r="AC39" s="148"/>
      <c r="AD39" s="148"/>
      <c r="AE39" s="148"/>
      <c r="AF39" s="481"/>
      <c r="AG39" s="8"/>
    </row>
    <row r="40" spans="1:49" customHeight="1" ht="15.75" s="2" customFormat="1">
      <c r="A40" s="11"/>
      <c r="B40" s="804" t="s">
        <v>32</v>
      </c>
      <c r="C40" s="472">
        <v>306.77</v>
      </c>
      <c r="D40" s="51">
        <v>348.37</v>
      </c>
      <c r="E40" s="51">
        <v>461.67</v>
      </c>
      <c r="F40" s="51">
        <v>539.28</v>
      </c>
      <c r="G40" s="51">
        <v>633.44</v>
      </c>
      <c r="H40" s="51">
        <v>590.25</v>
      </c>
      <c r="I40" s="51">
        <v>544.48</v>
      </c>
      <c r="J40" s="51">
        <v>690.16</v>
      </c>
      <c r="K40" s="51">
        <v>666.47</v>
      </c>
      <c r="L40" s="51">
        <v>728.59</v>
      </c>
      <c r="M40" s="51">
        <v>652.79</v>
      </c>
      <c r="N40" s="473"/>
      <c r="O40" s="51"/>
      <c r="P40" s="468">
        <v>229.62</v>
      </c>
      <c r="Q40" s="129">
        <v>368.63</v>
      </c>
      <c r="R40" s="129">
        <v>457.4</v>
      </c>
      <c r="S40" s="469">
        <v>652.79</v>
      </c>
      <c r="T40" s="478">
        <v>233.46</v>
      </c>
      <c r="U40" s="147">
        <v>623.03</v>
      </c>
      <c r="V40" s="147"/>
      <c r="W40" s="479"/>
      <c r="X40" s="51"/>
      <c r="Y40" s="468">
        <v>229.62</v>
      </c>
      <c r="Z40" s="129">
        <v>139.01</v>
      </c>
      <c r="AA40" s="129">
        <v>88.78</v>
      </c>
      <c r="AB40" s="469">
        <v>195.39</v>
      </c>
      <c r="AC40" s="147">
        <v>233.46</v>
      </c>
      <c r="AD40" s="147">
        <v>389.57</v>
      </c>
      <c r="AE40" s="147"/>
      <c r="AF40" s="479"/>
      <c r="AG40" s="11"/>
    </row>
    <row r="41" spans="1:49" customHeight="1" ht="15.75" s="75" customFormat="1">
      <c r="A41" s="60"/>
      <c r="B41" s="949" t="s">
        <v>33</v>
      </c>
      <c r="C41" s="1009">
        <f>+C40/C31</f>
        <v>0.78885517383254</v>
      </c>
      <c r="D41" s="1009">
        <f>+D40/D31</f>
        <v>0.79829968606063</v>
      </c>
      <c r="E41" s="1009">
        <f>+E40/E31</f>
        <v>0.82114081425751</v>
      </c>
      <c r="F41" s="1009">
        <f>+F40/F31</f>
        <v>0.84944712220017</v>
      </c>
      <c r="G41" s="1009">
        <f>+G40/G31</f>
        <v>0.81467191398513</v>
      </c>
      <c r="H41" s="1009">
        <f>+H40/H31</f>
        <v>0.7198960861558</v>
      </c>
      <c r="I41" s="1009">
        <f>+I40/I31</f>
        <v>0.72895719813102</v>
      </c>
      <c r="J41" s="1009">
        <f>+J40/J31</f>
        <v>0.82992820981493</v>
      </c>
      <c r="K41" s="1009">
        <f>+K40/K31</f>
        <v>0.72997009890363</v>
      </c>
      <c r="L41" s="1009">
        <f>+L40/L31</f>
        <v>0.77244969360277</v>
      </c>
      <c r="M41" s="1009">
        <v>0.73</v>
      </c>
      <c r="N41" s="496"/>
      <c r="O41" s="1009"/>
      <c r="P41" s="1008">
        <f>+P40/P31</f>
        <v>0.75495643596909</v>
      </c>
      <c r="Q41" s="1009">
        <f>+Q40/Q31</f>
        <v>0.74835055522849</v>
      </c>
      <c r="R41" s="1009">
        <f>+R40/R31</f>
        <v>0.71095498632181</v>
      </c>
      <c r="S41" s="1010">
        <f>+S40/S31</f>
        <v>0.73279674906266</v>
      </c>
      <c r="T41" s="1011">
        <f>+T40/T31</f>
        <v>0.80812766104746</v>
      </c>
      <c r="U41" s="1012">
        <f>IFERROR(U40/U31,"")</f>
        <v>1.1711750662631</v>
      </c>
      <c r="V41" s="1012" t="str">
        <f>IFERROR(V40/V31,"")</f>
        <v/>
      </c>
      <c r="W41" s="298"/>
      <c r="X41" s="1009"/>
      <c r="Y41" s="1008">
        <f>+Y40/Y31</f>
        <v>0.75495643596909</v>
      </c>
      <c r="Z41" s="1009">
        <f>+Z40/Z31</f>
        <v>0.73764924383125</v>
      </c>
      <c r="AA41" s="1009">
        <f>+AA40/AA31</f>
        <v>0.58884393446972</v>
      </c>
      <c r="AB41" s="1010">
        <f>+AB40/AB31</f>
        <v>0.78958215469167</v>
      </c>
      <c r="AC41" s="1013">
        <f>+AC40/AC31</f>
        <v>0.80812766104746</v>
      </c>
      <c r="AD41" s="1012">
        <f>IFERROR(AD40/AD31,"")</f>
        <v>1.6026411058088</v>
      </c>
      <c r="AE41" s="1012" t="str">
        <f>IFERROR(AE40/AE31,"")</f>
        <v/>
      </c>
      <c r="AF41" s="1066"/>
      <c r="AG41" s="60"/>
    </row>
    <row r="42" spans="1:49" customHeight="1" ht="15.75">
      <c r="A42" s="8"/>
      <c r="B42" s="803"/>
      <c r="C42" s="470"/>
      <c r="D42" s="52"/>
      <c r="E42" s="52"/>
      <c r="F42" s="52"/>
      <c r="G42" s="52"/>
      <c r="H42" s="52"/>
      <c r="I42" s="52"/>
      <c r="J42" s="52"/>
      <c r="K42" s="52"/>
      <c r="L42" s="52"/>
      <c r="M42" s="52"/>
      <c r="N42" s="471"/>
      <c r="O42" s="52"/>
      <c r="P42" s="470"/>
      <c r="Q42" s="52"/>
      <c r="R42" s="52"/>
      <c r="S42" s="471"/>
      <c r="T42" s="480"/>
      <c r="U42" s="148"/>
      <c r="V42" s="148"/>
      <c r="W42" s="481"/>
      <c r="X42" s="52"/>
      <c r="Y42" s="470"/>
      <c r="Z42" s="52"/>
      <c r="AA42" s="52"/>
      <c r="AB42" s="471"/>
      <c r="AC42" s="148"/>
      <c r="AD42" s="148"/>
      <c r="AE42" s="148"/>
      <c r="AF42" s="481"/>
      <c r="AG42" s="8"/>
    </row>
    <row r="43" spans="1:49" customHeight="1" ht="15.75">
      <c r="A43" s="8"/>
      <c r="B43" s="803" t="s">
        <v>68</v>
      </c>
      <c r="C43" s="401">
        <v>0.81</v>
      </c>
      <c r="D43" s="127">
        <v>0.18</v>
      </c>
      <c r="E43" s="127">
        <v>0.16</v>
      </c>
      <c r="F43" s="127">
        <v>0.27</v>
      </c>
      <c r="G43" s="127">
        <v>0</v>
      </c>
      <c r="H43" s="127">
        <v>-0.1</v>
      </c>
      <c r="I43" s="127">
        <v>-0.02</v>
      </c>
      <c r="J43" s="127">
        <v>-0.02</v>
      </c>
      <c r="K43" s="127">
        <v>-4.8</v>
      </c>
      <c r="L43" s="127">
        <v>-0.18</v>
      </c>
      <c r="M43" s="127">
        <v>-0.62</v>
      </c>
      <c r="N43" s="402"/>
      <c r="O43" s="52"/>
      <c r="P43" s="401">
        <v>-0.06</v>
      </c>
      <c r="Q43" s="127">
        <v>-0.28</v>
      </c>
      <c r="R43" s="127">
        <v>-0.34</v>
      </c>
      <c r="S43" s="402">
        <v>-0.62</v>
      </c>
      <c r="T43" s="482">
        <v>-0.06</v>
      </c>
      <c r="U43" s="136">
        <v>-0.27</v>
      </c>
      <c r="V43" s="136"/>
      <c r="W43" s="483"/>
      <c r="X43" s="52"/>
      <c r="Y43" s="401">
        <v>-0.06</v>
      </c>
      <c r="Z43" s="127">
        <v>-0.21</v>
      </c>
      <c r="AA43" s="127">
        <v>-0.06</v>
      </c>
      <c r="AB43" s="402">
        <v>-0.28</v>
      </c>
      <c r="AC43" s="136">
        <v>-0.06</v>
      </c>
      <c r="AD43" s="136">
        <v>-0.21</v>
      </c>
      <c r="AE43" s="136"/>
      <c r="AF43" s="483"/>
      <c r="AG43" s="8"/>
    </row>
    <row r="44" spans="1:49" customHeight="1" ht="15.75">
      <c r="A44" s="8"/>
      <c r="B44" s="803" t="s">
        <v>69</v>
      </c>
      <c r="C44" s="401">
        <v>-120.08</v>
      </c>
      <c r="D44" s="127">
        <v>-154.09</v>
      </c>
      <c r="E44" s="127">
        <v>-209.19</v>
      </c>
      <c r="F44" s="127">
        <v>-252.23</v>
      </c>
      <c r="G44" s="127">
        <v>-260.14</v>
      </c>
      <c r="H44" s="127">
        <v>-235.8</v>
      </c>
      <c r="I44" s="127">
        <v>-270.8</v>
      </c>
      <c r="J44" s="127">
        <v>-291.28</v>
      </c>
      <c r="K44" s="127">
        <v>-303.17</v>
      </c>
      <c r="L44" s="127">
        <v>-294.7</v>
      </c>
      <c r="M44" s="127">
        <v>-253.47</v>
      </c>
      <c r="N44" s="402"/>
      <c r="O44" s="52"/>
      <c r="P44" s="401">
        <v>-61.01</v>
      </c>
      <c r="Q44" s="127">
        <v>-122.2</v>
      </c>
      <c r="R44" s="127">
        <v>-184.22</v>
      </c>
      <c r="S44" s="402">
        <v>-253.47</v>
      </c>
      <c r="T44" s="482">
        <v>-68.6</v>
      </c>
      <c r="U44" s="136">
        <v>-125.89</v>
      </c>
      <c r="V44" s="136"/>
      <c r="W44" s="483"/>
      <c r="X44" s="52"/>
      <c r="Y44" s="401">
        <v>-61.01</v>
      </c>
      <c r="Z44" s="127">
        <v>-61.18</v>
      </c>
      <c r="AA44" s="127">
        <v>-62.03</v>
      </c>
      <c r="AB44" s="402">
        <v>-69.24</v>
      </c>
      <c r="AC44" s="136">
        <v>-68.6</v>
      </c>
      <c r="AD44" s="136">
        <v>-57.29</v>
      </c>
      <c r="AE44" s="136"/>
      <c r="AF44" s="483"/>
      <c r="AG44" s="8"/>
    </row>
    <row r="45" spans="1:49" customHeight="1" ht="15.75">
      <c r="A45" s="8"/>
      <c r="B45" s="803" t="s">
        <v>70</v>
      </c>
      <c r="C45" s="401">
        <v>0.7</v>
      </c>
      <c r="D45" s="127">
        <v>0.81</v>
      </c>
      <c r="E45" s="127">
        <v>1.54</v>
      </c>
      <c r="F45" s="127">
        <v>1.3</v>
      </c>
      <c r="G45" s="127">
        <v>1.12</v>
      </c>
      <c r="H45" s="127">
        <v>1.1</v>
      </c>
      <c r="I45" s="127">
        <v>1.6</v>
      </c>
      <c r="J45" s="127">
        <v>1.99</v>
      </c>
      <c r="K45" s="127">
        <v>1.28</v>
      </c>
      <c r="L45" s="127">
        <v>3.31</v>
      </c>
      <c r="M45" s="127">
        <v>0.66</v>
      </c>
      <c r="N45" s="402"/>
      <c r="O45" s="52"/>
      <c r="P45" s="401">
        <v>0.17</v>
      </c>
      <c r="Q45" s="127">
        <v>0.33</v>
      </c>
      <c r="R45" s="127">
        <v>0.49</v>
      </c>
      <c r="S45" s="402">
        <v>0.66</v>
      </c>
      <c r="T45" s="482">
        <v>0.47</v>
      </c>
      <c r="U45" s="136">
        <v>0.65</v>
      </c>
      <c r="V45" s="136"/>
      <c r="W45" s="483"/>
      <c r="X45" s="52"/>
      <c r="Y45" s="401">
        <v>0.17</v>
      </c>
      <c r="Z45" s="127">
        <v>0.16</v>
      </c>
      <c r="AA45" s="127">
        <v>0.16</v>
      </c>
      <c r="AB45" s="402">
        <v>0.16</v>
      </c>
      <c r="AC45" s="136">
        <v>0.47</v>
      </c>
      <c r="AD45" s="136">
        <v>0.18</v>
      </c>
      <c r="AE45" s="136"/>
      <c r="AF45" s="483"/>
      <c r="AG45" s="8"/>
    </row>
    <row r="46" spans="1:49" customHeight="1" ht="15.75">
      <c r="A46" s="8"/>
      <c r="B46" s="803"/>
      <c r="C46" s="470"/>
      <c r="D46" s="52"/>
      <c r="E46" s="52"/>
      <c r="F46" s="52"/>
      <c r="G46" s="52"/>
      <c r="H46" s="52"/>
      <c r="I46" s="52"/>
      <c r="J46" s="52"/>
      <c r="K46" s="52"/>
      <c r="L46" s="52"/>
      <c r="M46" s="52"/>
      <c r="N46" s="471"/>
      <c r="O46" s="52"/>
      <c r="P46" s="470"/>
      <c r="Q46" s="52"/>
      <c r="R46" s="52"/>
      <c r="S46" s="471"/>
      <c r="T46" s="480"/>
      <c r="U46" s="148"/>
      <c r="V46" s="148"/>
      <c r="W46" s="481"/>
      <c r="X46" s="52"/>
      <c r="Y46" s="470"/>
      <c r="Z46" s="52"/>
      <c r="AA46" s="52"/>
      <c r="AB46" s="471"/>
      <c r="AC46" s="148"/>
      <c r="AD46" s="148"/>
      <c r="AE46" s="148"/>
      <c r="AF46" s="481"/>
      <c r="AG46" s="8"/>
    </row>
    <row r="47" spans="1:49" customHeight="1" ht="15.75" s="2" customFormat="1">
      <c r="A47" s="11"/>
      <c r="B47" s="1053" t="s">
        <v>34</v>
      </c>
      <c r="C47" s="630">
        <v>188.2</v>
      </c>
      <c r="D47" s="609">
        <v>195.27</v>
      </c>
      <c r="E47" s="609">
        <v>254.17</v>
      </c>
      <c r="F47" s="605">
        <v>288.61</v>
      </c>
      <c r="G47" s="605">
        <v>374.42</v>
      </c>
      <c r="H47" s="605">
        <v>355.45</v>
      </c>
      <c r="I47" s="605">
        <v>275.26</v>
      </c>
      <c r="J47" s="605">
        <v>400.85</v>
      </c>
      <c r="K47" s="605">
        <v>359.79</v>
      </c>
      <c r="L47" s="605">
        <v>437.02</v>
      </c>
      <c r="M47" s="605">
        <v>399.37</v>
      </c>
      <c r="N47" s="637"/>
      <c r="O47" s="12"/>
      <c r="P47" s="647">
        <v>168.71</v>
      </c>
      <c r="Q47" s="160">
        <v>246.48</v>
      </c>
      <c r="R47" s="160">
        <v>273.33</v>
      </c>
      <c r="S47" s="752">
        <v>399.37</v>
      </c>
      <c r="T47" s="1054">
        <v>165.26</v>
      </c>
      <c r="U47" s="1055">
        <v>497.52</v>
      </c>
      <c r="V47" s="1055"/>
      <c r="W47" s="1157"/>
      <c r="X47" s="12"/>
      <c r="Y47" s="1158">
        <v>168.71</v>
      </c>
      <c r="Z47" s="160">
        <v>77.77</v>
      </c>
      <c r="AA47" s="160">
        <v>26.85</v>
      </c>
      <c r="AB47" s="1159">
        <v>126.03</v>
      </c>
      <c r="AC47" s="1055">
        <v>165.26</v>
      </c>
      <c r="AD47" s="1055">
        <v>332.26</v>
      </c>
      <c r="AE47" s="1055"/>
      <c r="AF47" s="1160"/>
      <c r="AG47" s="12"/>
      <c r="AH47" s="5"/>
      <c r="AI47" s="5"/>
      <c r="AJ47" s="5"/>
      <c r="AK47" s="5"/>
      <c r="AL47" s="5"/>
      <c r="AM47" s="5"/>
      <c r="AN47" s="5"/>
      <c r="AO47" s="5"/>
      <c r="AP47" s="5"/>
      <c r="AQ47" s="5"/>
      <c r="AR47" s="5"/>
      <c r="AS47" s="5"/>
      <c r="AT47" s="5"/>
      <c r="AU47" s="5"/>
      <c r="AV47" s="5"/>
      <c r="AW47" s="5"/>
    </row>
    <row r="48" spans="1:49" customHeight="1" ht="15.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49" customHeight="1" ht="15.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49" customHeight="1" ht="15.75">
      <c r="A50" s="8"/>
      <c r="B50" s="8"/>
      <c r="C50" s="8"/>
      <c r="D50" s="8"/>
      <c r="E50" s="8"/>
      <c r="F50" s="8"/>
      <c r="G50" s="8"/>
      <c r="H50" s="8"/>
      <c r="I50" s="8"/>
      <c r="J50" s="8"/>
      <c r="K50" s="8"/>
      <c r="L50" s="8"/>
      <c r="M50" s="8"/>
      <c r="N50" s="8"/>
      <c r="O50" s="8"/>
      <c r="P50" s="8"/>
      <c r="Q50" s="8"/>
      <c r="R50" s="8"/>
      <c r="S50" s="990"/>
      <c r="T50" s="8"/>
      <c r="U50" s="8"/>
      <c r="V50" s="8"/>
      <c r="W50" s="8"/>
      <c r="X50" s="8"/>
      <c r="Y50" s="8"/>
      <c r="Z50" s="8"/>
      <c r="AA50" s="8"/>
      <c r="AB50" s="8"/>
      <c r="AC50" s="8"/>
      <c r="AD50" s="8"/>
      <c r="AE50" s="8"/>
      <c r="AF50" s="8"/>
      <c r="AG50" s="8"/>
    </row>
    <row r="51" spans="1:49" customHeight="1"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49" customHeight="1" ht="15.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49" customHeight="1" ht="15.75">
      <c r="A53" s="35"/>
      <c r="B53" s="8"/>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row>
    <row r="54" spans="1:49" customHeight="1" ht="15.75">
      <c r="A54" s="35"/>
      <c r="B54" s="8"/>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row>
    <row r="55" spans="1:49" customHeight="1" ht="15.75">
      <c r="A55" s="35"/>
      <c r="B55" s="8"/>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row>
    <row r="56" spans="1:49" customHeight="1" ht="15.75">
      <c r="A56" s="3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49" customHeight="1" ht="15.75">
      <c r="A57" s="3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49" customHeight="1" ht="15.75">
      <c r="A58" s="3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49" customHeight="1" ht="15.75">
      <c r="A59" s="3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1:49" customHeight="1" ht="15.75">
      <c r="A60" s="3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49" customHeight="1" ht="15.75">
      <c r="A61" s="3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1:49" customHeight="1" ht="15.75">
      <c r="A62" s="3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49" customHeight="1" ht="15.75">
      <c r="A63" s="3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1:49" customHeight="1" ht="15.75">
      <c r="A64" s="3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1:49" customHeight="1" ht="15.75">
      <c r="A65" s="3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1:49" customHeight="1" ht="15.75">
      <c r="A66" s="3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49" customHeight="1" ht="15.75">
      <c r="A67" s="3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49" customHeight="1" ht="15.75">
      <c r="A68" s="3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49" customHeight="1" ht="15.75">
      <c r="A69" s="3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49" customHeight="1" ht="15.75">
      <c r="A70" s="3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49" customHeight="1" ht="15.75">
      <c r="A71" s="3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49" customHeight="1" ht="15.75">
      <c r="A72" s="3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49" customHeight="1" ht="15.75">
      <c r="A73" s="3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49" customHeight="1" ht="15.75">
      <c r="A74" s="3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49" customHeight="1" ht="15.75">
      <c r="A75" s="3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49">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49">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49">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49">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49">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49">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49">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49">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1:49">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row>
    <row r="85" spans="1:49">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49">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49">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49">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49">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49">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1:49">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1:49">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row>
    <row r="93" spans="1:49">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row>
    <row r="94" spans="1:49">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row>
    <row r="95" spans="1:49">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row>
    <row r="96" spans="1:49">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row>
    <row r="97" spans="1:49">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row>
    <row r="98" spans="1:49">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row>
    <row r="99" spans="1:49">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1:49">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row>
    <row r="101" spans="1:49">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row>
    <row r="102" spans="1:49">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row>
    <row r="103" spans="1:49">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49">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49">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49">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49">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49">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1:49">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row>
    <row r="110" spans="1:49">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row>
    <row r="111" spans="1:49">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row>
    <row r="112" spans="1:49">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1:49">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49">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1:49">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row>
    <row r="116" spans="1:49">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row>
    <row r="117" spans="1:49">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row>
    <row r="118" spans="1:49">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row>
    <row r="119" spans="1:49">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1:49">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1:49">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1:49">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row>
    <row r="123" spans="1:49">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row>
    <row r="124" spans="1:49">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row>
    <row r="125" spans="1:49">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row>
    <row r="126" spans="1:49">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row>
    <row r="127" spans="1:49">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row>
    <row r="128" spans="1:49">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row>
    <row r="129" spans="1:49">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row>
    <row r="130" spans="1:49">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row>
    <row r="131" spans="1:49">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row>
    <row r="132" spans="1:49">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row>
    <row r="133" spans="1:49">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row>
    <row r="134" spans="1:49">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row>
    <row r="135" spans="1:49">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row>
    <row r="136" spans="1:49">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row>
    <row r="137" spans="1:49">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row>
    <row r="138" spans="1:49">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row>
    <row r="139" spans="1:49">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row>
    <row r="140" spans="1:49">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row>
    <row r="141" spans="1:49">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row>
    <row r="142" spans="1:49">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row>
    <row r="143" spans="1:49">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row>
    <row r="144" spans="1:49">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56"/>
  <sheetViews>
    <sheetView tabSelected="0" workbookViewId="0" zoomScale="70" zoomScaleNormal="85" view="pageBreakPreview" showGridLines="false" showRowColHeaders="1" topLeftCell="D7">
      <selection activeCell="P25" sqref="P25"/>
    </sheetView>
  </sheetViews>
  <sheetFormatPr defaultRowHeight="14.4" defaultColWidth="9.140625" outlineLevelRow="0" outlineLevelCol="0"/>
  <cols>
    <col min="1" max="1" width="3.140625" customWidth="true" style="37"/>
    <col min="2" max="2" width="62.5703125" customWidth="true" style="37"/>
    <col min="3" max="3" width="9" customWidth="true" style="37"/>
    <col min="4" max="4" width="9.140625" style="37"/>
    <col min="5" max="5" width="9.140625" style="37"/>
    <col min="6" max="6" width="9.140625" style="37"/>
    <col min="7" max="7" width="9.140625" style="37"/>
    <col min="8" max="8" width="9.140625" style="37"/>
    <col min="9" max="9" width="9.140625" style="37"/>
    <col min="10" max="10" width="9.140625" style="37"/>
    <col min="11" max="11" width="9.140625" style="37"/>
    <col min="12" max="12" width="9.140625" style="37"/>
    <col min="13" max="13" width="9.140625" style="37"/>
    <col min="14" max="14" width="9.140625" style="37"/>
    <col min="15" max="15" width="3.140625" customWidth="true" style="37"/>
    <col min="16" max="16" width="9.140625" style="37"/>
    <col min="17" max="17" width="9.140625" style="37"/>
    <col min="18" max="18" width="9.140625" style="37"/>
    <col min="19" max="19" width="9.140625" style="37"/>
    <col min="20" max="20" width="9.140625" style="37"/>
    <col min="21" max="21" width="9.140625" style="37"/>
    <col min="22" max="22" width="9.140625" style="37"/>
    <col min="23" max="23" width="9.140625" style="37"/>
    <col min="24" max="24" width="3.140625" customWidth="true" style="37"/>
    <col min="25" max="25" width="9.140625" style="37"/>
    <col min="26" max="26" width="9.140625" style="37"/>
    <col min="27" max="27" width="9.140625" style="37"/>
    <col min="28" max="28" width="9.140625" style="37"/>
    <col min="29" max="29" width="9.140625" style="37"/>
    <col min="30" max="30" width="9.140625" style="37"/>
    <col min="31" max="31" width="9.140625" style="37"/>
    <col min="32" max="32" width="9.140625" style="37"/>
    <col min="33" max="33" width="9.140625" style="37"/>
  </cols>
  <sheetData>
    <row r="1" spans="1:3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5" customHeight="1" ht="15.75" s="38" customFormat="1">
      <c r="B2" s="535" t="s">
        <v>106</v>
      </c>
      <c r="C2" s="536">
        <v>2008</v>
      </c>
      <c r="D2" s="537">
        <v>2009</v>
      </c>
      <c r="E2" s="537">
        <v>2010</v>
      </c>
      <c r="F2" s="538">
        <v>2011</v>
      </c>
      <c r="G2" s="538">
        <v>2012</v>
      </c>
      <c r="H2" s="538">
        <v>2013</v>
      </c>
      <c r="I2" s="538">
        <v>2014</v>
      </c>
      <c r="J2" s="538">
        <v>2015</v>
      </c>
      <c r="K2" s="538">
        <v>2016</v>
      </c>
      <c r="L2" s="538">
        <v>2017</v>
      </c>
      <c r="M2" s="538">
        <v>2018</v>
      </c>
      <c r="N2" s="538">
        <v>2019</v>
      </c>
      <c r="O2" s="7"/>
      <c r="P2" s="740" t="s">
        <v>16</v>
      </c>
      <c r="Q2" s="741" t="s">
        <v>17</v>
      </c>
      <c r="R2" s="741" t="s">
        <v>18</v>
      </c>
      <c r="S2" s="742" t="s">
        <v>19</v>
      </c>
      <c r="T2" s="740" t="s">
        <v>20</v>
      </c>
      <c r="U2" s="741" t="s">
        <v>21</v>
      </c>
      <c r="V2" s="741" t="s">
        <v>22</v>
      </c>
      <c r="W2" s="742" t="s">
        <v>23</v>
      </c>
      <c r="X2" s="7"/>
      <c r="Y2" s="740" t="s">
        <v>16</v>
      </c>
      <c r="Z2" s="741" t="s">
        <v>24</v>
      </c>
      <c r="AA2" s="741" t="s">
        <v>25</v>
      </c>
      <c r="AB2" s="743" t="s">
        <v>26</v>
      </c>
      <c r="AC2" s="740" t="s">
        <v>20</v>
      </c>
      <c r="AD2" s="741" t="s">
        <v>27</v>
      </c>
      <c r="AE2" s="741" t="s">
        <v>28</v>
      </c>
      <c r="AF2" s="743" t="s">
        <v>29</v>
      </c>
      <c r="AG2" s="7"/>
      <c r="AH2" s="7"/>
      <c r="AI2" s="7"/>
    </row>
    <row r="3" spans="1:35">
      <c r="B3" s="531"/>
      <c r="C3" s="88"/>
      <c r="D3" s="40"/>
      <c r="E3" s="40"/>
      <c r="F3" s="40"/>
      <c r="G3" s="40"/>
      <c r="H3" s="40"/>
      <c r="I3" s="40"/>
      <c r="J3" s="40"/>
      <c r="K3" s="40"/>
      <c r="L3" s="40"/>
      <c r="M3" s="40"/>
      <c r="N3" s="89"/>
      <c r="O3" s="8"/>
      <c r="P3" s="98"/>
      <c r="Q3" s="199"/>
      <c r="R3" s="199"/>
      <c r="S3" s="215"/>
      <c r="T3" s="139"/>
      <c r="U3" s="9"/>
      <c r="V3" s="9"/>
      <c r="W3" s="97"/>
      <c r="X3" s="13"/>
      <c r="Y3" s="98"/>
      <c r="Z3" s="199"/>
      <c r="AA3" s="199"/>
      <c r="AB3" s="215"/>
      <c r="AC3" s="139"/>
      <c r="AD3" s="9"/>
      <c r="AE3" s="9"/>
      <c r="AF3" s="532"/>
      <c r="AG3" s="8"/>
      <c r="AH3" s="8"/>
      <c r="AI3" s="8"/>
    </row>
    <row r="4" spans="1:35" customHeight="1" ht="15.75" s="55" customFormat="1">
      <c r="B4" s="539" t="s">
        <v>177</v>
      </c>
      <c r="C4" s="540">
        <v>1691.9</v>
      </c>
      <c r="D4" s="541">
        <v>1861</v>
      </c>
      <c r="E4" s="541">
        <v>2049.61</v>
      </c>
      <c r="F4" s="541">
        <v>2200.94</v>
      </c>
      <c r="G4" s="541">
        <v>2310.44</v>
      </c>
      <c r="H4" s="541">
        <v>2194.07</v>
      </c>
      <c r="I4" s="541">
        <v>2194.07</v>
      </c>
      <c r="J4" s="541">
        <v>2194.22</v>
      </c>
      <c r="K4" s="541">
        <v>2194.22</v>
      </c>
      <c r="L4" s="541">
        <v>2243.72</v>
      </c>
      <c r="M4" s="541">
        <v>2311.52</v>
      </c>
      <c r="N4" s="542"/>
      <c r="O4" s="48"/>
      <c r="P4" s="545">
        <v>2243.72</v>
      </c>
      <c r="Q4" s="541">
        <v>2243.72</v>
      </c>
      <c r="R4" s="541">
        <v>2311.72</v>
      </c>
      <c r="S4" s="541">
        <v>2311.52</v>
      </c>
      <c r="T4" s="546">
        <v>2287.52</v>
      </c>
      <c r="U4" s="547">
        <v>2287.52</v>
      </c>
      <c r="V4" s="547"/>
      <c r="W4" s="548"/>
      <c r="X4" s="16"/>
      <c r="Y4" s="545">
        <v>2243.72</v>
      </c>
      <c r="Z4" s="541">
        <v>2243.72</v>
      </c>
      <c r="AA4" s="541">
        <v>2311.72</v>
      </c>
      <c r="AB4" s="541">
        <v>2311.52</v>
      </c>
      <c r="AC4" s="546">
        <v>2287.52</v>
      </c>
      <c r="AD4" s="549">
        <v>2287.52</v>
      </c>
      <c r="AE4" s="549"/>
      <c r="AF4" s="550"/>
      <c r="AG4" s="11"/>
      <c r="AH4" s="11"/>
      <c r="AI4" s="11"/>
    </row>
    <row r="5" spans="1:35" customHeight="1" ht="15.75" s="55" customFormat="1">
      <c r="B5" s="11"/>
      <c r="C5" s="32"/>
      <c r="D5" s="32"/>
      <c r="E5" s="32"/>
      <c r="F5" s="32"/>
      <c r="G5" s="32"/>
      <c r="H5" s="32"/>
      <c r="I5" s="32"/>
      <c r="J5" s="32"/>
      <c r="K5" s="32"/>
      <c r="L5" s="32"/>
      <c r="M5" s="32"/>
      <c r="N5" s="32"/>
      <c r="O5" s="32"/>
      <c r="P5" s="32"/>
      <c r="Q5" s="32"/>
      <c r="R5" s="32"/>
      <c r="S5" s="32"/>
      <c r="T5" s="32"/>
      <c r="U5" s="59"/>
      <c r="V5" s="59"/>
      <c r="W5" s="59"/>
      <c r="X5" s="16"/>
      <c r="Y5" s="32"/>
      <c r="Z5" s="32"/>
      <c r="AA5" s="32"/>
      <c r="AB5" s="32"/>
      <c r="AC5" s="32"/>
      <c r="AD5" s="59"/>
      <c r="AE5" s="59"/>
      <c r="AF5" s="59"/>
      <c r="AG5" s="11"/>
      <c r="AH5" s="11"/>
      <c r="AI5" s="11"/>
    </row>
    <row r="6" spans="1:35">
      <c r="B6" s="8"/>
      <c r="C6" s="8"/>
      <c r="D6" s="8"/>
      <c r="E6" s="8"/>
      <c r="F6" s="8"/>
      <c r="G6" s="8"/>
      <c r="H6" s="8"/>
      <c r="I6" s="8"/>
      <c r="J6" s="8"/>
      <c r="K6" s="8"/>
      <c r="L6" s="8"/>
      <c r="M6" s="8"/>
      <c r="N6" s="8"/>
      <c r="O6" s="8"/>
      <c r="P6" s="8"/>
      <c r="Q6" s="8"/>
      <c r="R6" s="8"/>
      <c r="S6" s="8"/>
      <c r="T6" s="8"/>
      <c r="U6" s="8"/>
      <c r="V6" s="8"/>
      <c r="W6" s="8"/>
      <c r="X6" s="13"/>
      <c r="Y6" s="8"/>
      <c r="Z6" s="8"/>
      <c r="AA6" s="8"/>
      <c r="AB6" s="8"/>
      <c r="AC6" s="8"/>
      <c r="AD6" s="8"/>
      <c r="AE6" s="8"/>
      <c r="AF6" s="8"/>
      <c r="AG6" s="8"/>
      <c r="AH6" s="8"/>
      <c r="AI6" s="8"/>
    </row>
    <row r="7" spans="1:35" customHeight="1" ht="15.75" s="1" customFormat="1">
      <c r="A7" s="8"/>
      <c r="B7" s="558" t="s">
        <v>178</v>
      </c>
      <c r="C7" s="537">
        <v>2008</v>
      </c>
      <c r="D7" s="537">
        <v>2009</v>
      </c>
      <c r="E7" s="537">
        <v>2010</v>
      </c>
      <c r="F7" s="538">
        <v>2011</v>
      </c>
      <c r="G7" s="538">
        <v>2012</v>
      </c>
      <c r="H7" s="538">
        <f>+$H$2</f>
        <v>2013</v>
      </c>
      <c r="I7" s="538">
        <f>+$I$2</f>
        <v>2014</v>
      </c>
      <c r="J7" s="538">
        <v>2015</v>
      </c>
      <c r="K7" s="538">
        <v>2016</v>
      </c>
      <c r="L7" s="538">
        <v>2017</v>
      </c>
      <c r="M7" s="538">
        <v>2018</v>
      </c>
      <c r="N7" s="538">
        <v>2019</v>
      </c>
      <c r="O7" s="7"/>
      <c r="P7" s="740" t="str">
        <f>P2</f>
        <v>1Q18</v>
      </c>
      <c r="Q7" s="741" t="str">
        <f>Q2</f>
        <v>1H18</v>
      </c>
      <c r="R7" s="741" t="str">
        <f>R2</f>
        <v>9M18</v>
      </c>
      <c r="S7" s="742" t="str">
        <f>S2</f>
        <v>YE18</v>
      </c>
      <c r="T7" s="740" t="str">
        <f>T2</f>
        <v>1Q19</v>
      </c>
      <c r="U7" s="741" t="str">
        <f>U2</f>
        <v>1H19</v>
      </c>
      <c r="V7" s="741" t="str">
        <f>V2</f>
        <v>9M19</v>
      </c>
      <c r="W7" s="742" t="str">
        <f>W2</f>
        <v>YE19</v>
      </c>
      <c r="X7" s="7"/>
      <c r="Y7" s="740" t="str">
        <f>Y2</f>
        <v>1Q18</v>
      </c>
      <c r="Z7" s="741" t="str">
        <f>Z2</f>
        <v>2Q18</v>
      </c>
      <c r="AA7" s="741" t="str">
        <f>AA2</f>
        <v>3Q18</v>
      </c>
      <c r="AB7" s="743" t="str">
        <f>AB2</f>
        <v>4Q18</v>
      </c>
      <c r="AC7" s="740" t="str">
        <f>AC2</f>
        <v>1Q19</v>
      </c>
      <c r="AD7" s="741" t="str">
        <f>AD2</f>
        <v>2Q19</v>
      </c>
      <c r="AE7" s="741" t="str">
        <f>AE2</f>
        <v>3Q19</v>
      </c>
      <c r="AF7" s="743" t="str">
        <f>AF2</f>
        <v>4Q19</v>
      </c>
      <c r="AG7" s="104"/>
    </row>
    <row r="8" spans="1:35" customHeight="1" ht="15.75" s="1" customFormat="1">
      <c r="A8" s="8"/>
      <c r="B8" s="559"/>
      <c r="C8" s="88"/>
      <c r="D8" s="40"/>
      <c r="E8" s="40"/>
      <c r="F8" s="265"/>
      <c r="G8" s="265"/>
      <c r="H8" s="265"/>
      <c r="I8" s="265"/>
      <c r="J8" s="265"/>
      <c r="K8" s="265"/>
      <c r="L8" s="265"/>
      <c r="M8" s="265"/>
      <c r="N8" s="216"/>
      <c r="O8" s="8"/>
      <c r="P8" s="88"/>
      <c r="Q8" s="40"/>
      <c r="R8" s="40"/>
      <c r="S8" s="89"/>
      <c r="T8" s="142"/>
      <c r="U8" s="143"/>
      <c r="V8" s="143"/>
      <c r="W8" s="79"/>
      <c r="X8" s="8"/>
      <c r="Y8" s="88"/>
      <c r="Z8" s="40"/>
      <c r="AA8" s="40"/>
      <c r="AB8" s="89"/>
      <c r="AC8" s="142"/>
      <c r="AD8" s="143"/>
      <c r="AE8" s="143"/>
      <c r="AF8" s="521"/>
      <c r="AG8" s="8"/>
    </row>
    <row r="9" spans="1:35" customHeight="1" ht="15.75" s="2" customFormat="1">
      <c r="A9" s="11"/>
      <c r="B9" s="560" t="s">
        <v>179</v>
      </c>
      <c r="C9" s="551">
        <v>0.26</v>
      </c>
      <c r="D9" s="552">
        <v>0.26</v>
      </c>
      <c r="E9" s="552">
        <v>0.27</v>
      </c>
      <c r="F9" s="561">
        <v>0.25</v>
      </c>
      <c r="G9" s="561">
        <v>0.27</v>
      </c>
      <c r="H9" s="561">
        <v>0.29</v>
      </c>
      <c r="I9" s="561">
        <v>0.28</v>
      </c>
      <c r="J9" s="561">
        <v>0.26</v>
      </c>
      <c r="K9" s="561">
        <v>0.26</v>
      </c>
      <c r="L9" s="561">
        <v>0.27</v>
      </c>
      <c r="M9" s="561">
        <v>0.26</v>
      </c>
      <c r="N9" s="562"/>
      <c r="O9" s="56"/>
      <c r="P9" s="551">
        <v>0.37</v>
      </c>
      <c r="Q9" s="552">
        <v>0.3</v>
      </c>
      <c r="R9" s="552">
        <v>0.26</v>
      </c>
      <c r="S9" s="553">
        <v>0.26</v>
      </c>
      <c r="T9" s="554">
        <v>0.32</v>
      </c>
      <c r="U9" s="555">
        <v>0.3</v>
      </c>
      <c r="V9" s="555"/>
      <c r="W9" s="557"/>
      <c r="X9" s="11"/>
      <c r="Y9" s="551">
        <v>0.37</v>
      </c>
      <c r="Z9" s="552">
        <v>0.23</v>
      </c>
      <c r="AA9" s="552">
        <v>0.18</v>
      </c>
      <c r="AB9" s="553">
        <v>0.27</v>
      </c>
      <c r="AC9" s="554">
        <v>0.32</v>
      </c>
      <c r="AD9" s="555">
        <v>0.27</v>
      </c>
      <c r="AE9" s="555"/>
      <c r="AF9" s="556"/>
      <c r="AG9" s="11"/>
    </row>
    <row r="10" spans="1:35"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1:35" customHeight="1" ht="15.75" s="1" customFormat="1">
      <c r="A11" s="8"/>
      <c r="B11" s="558" t="s">
        <v>180</v>
      </c>
      <c r="C11" s="537">
        <v>2008</v>
      </c>
      <c r="D11" s="537">
        <v>2009</v>
      </c>
      <c r="E11" s="537">
        <v>2010</v>
      </c>
      <c r="F11" s="538">
        <v>2011</v>
      </c>
      <c r="G11" s="538">
        <v>2012</v>
      </c>
      <c r="H11" s="538">
        <f>+$H$2</f>
        <v>2013</v>
      </c>
      <c r="I11" s="538">
        <f>+$I$2</f>
        <v>2014</v>
      </c>
      <c r="J11" s="538">
        <v>2015</v>
      </c>
      <c r="K11" s="538">
        <v>2016</v>
      </c>
      <c r="L11" s="538">
        <v>2017</v>
      </c>
      <c r="M11" s="538">
        <v>2018</v>
      </c>
      <c r="N11" s="538">
        <v>2019</v>
      </c>
      <c r="O11" s="7"/>
      <c r="P11" s="740" t="str">
        <f>P2</f>
        <v>1Q18</v>
      </c>
      <c r="Q11" s="741" t="str">
        <f>Q2</f>
        <v>1H18</v>
      </c>
      <c r="R11" s="741" t="str">
        <f>R2</f>
        <v>9M18</v>
      </c>
      <c r="S11" s="742" t="str">
        <f>S2</f>
        <v>YE18</v>
      </c>
      <c r="T11" s="740" t="str">
        <f>T2</f>
        <v>1Q19</v>
      </c>
      <c r="U11" s="741" t="str">
        <f>U2</f>
        <v>1H19</v>
      </c>
      <c r="V11" s="741" t="str">
        <f>V2</f>
        <v>9M19</v>
      </c>
      <c r="W11" s="742" t="str">
        <f>W2</f>
        <v>YE19</v>
      </c>
      <c r="X11" s="7"/>
      <c r="Y11" s="740" t="str">
        <f>Y2</f>
        <v>1Q18</v>
      </c>
      <c r="Z11" s="741" t="str">
        <f>Z2</f>
        <v>2Q18</v>
      </c>
      <c r="AA11" s="741" t="str">
        <f>AA2</f>
        <v>3Q18</v>
      </c>
      <c r="AB11" s="743" t="str">
        <f>AB2</f>
        <v>4Q18</v>
      </c>
      <c r="AC11" s="740" t="str">
        <f>AC2</f>
        <v>1Q19</v>
      </c>
      <c r="AD11" s="741" t="str">
        <f>AD2</f>
        <v>2Q19</v>
      </c>
      <c r="AE11" s="741" t="str">
        <f>AE2</f>
        <v>3Q19</v>
      </c>
      <c r="AF11" s="743" t="str">
        <f>AF2</f>
        <v>4Q19</v>
      </c>
      <c r="AG11" s="104"/>
    </row>
    <row r="12" spans="1:35" customHeight="1" ht="15.75" s="233" customFormat="1">
      <c r="A12" s="33"/>
      <c r="B12" s="563"/>
      <c r="C12" s="90"/>
      <c r="D12" s="32"/>
      <c r="E12" s="32"/>
      <c r="F12" s="121"/>
      <c r="G12" s="121"/>
      <c r="H12" s="121"/>
      <c r="I12" s="121"/>
      <c r="J12" s="121"/>
      <c r="K12" s="121"/>
      <c r="L12" s="121"/>
      <c r="M12" s="121"/>
      <c r="N12" s="171"/>
      <c r="O12" s="32"/>
      <c r="P12" s="173"/>
      <c r="Q12" s="121"/>
      <c r="R12" s="121"/>
      <c r="S12" s="171"/>
      <c r="T12" s="201"/>
      <c r="U12" s="110"/>
      <c r="V12" s="110"/>
      <c r="W12" s="202"/>
      <c r="X12" s="21"/>
      <c r="Y12" s="201"/>
      <c r="Z12" s="110"/>
      <c r="AA12" s="110"/>
      <c r="AB12" s="202"/>
      <c r="AC12" s="201"/>
      <c r="AD12" s="110"/>
      <c r="AE12" s="110"/>
      <c r="AF12" s="571"/>
      <c r="AG12" s="33"/>
    </row>
    <row r="13" spans="1:35" customHeight="1" ht="15.75" s="2" customFormat="1">
      <c r="A13" s="11"/>
      <c r="B13" s="533" t="s">
        <v>184</v>
      </c>
      <c r="C13" s="955" t="s">
        <v>120</v>
      </c>
      <c r="D13" s="163" t="s">
        <v>120</v>
      </c>
      <c r="E13" s="163" t="s">
        <v>120</v>
      </c>
      <c r="F13" s="114" t="s">
        <v>120</v>
      </c>
      <c r="G13" s="114" t="s">
        <v>120</v>
      </c>
      <c r="H13" s="114" t="s">
        <v>120</v>
      </c>
      <c r="I13" s="114">
        <v>4746.88</v>
      </c>
      <c r="J13" s="114">
        <v>4437.85</v>
      </c>
      <c r="K13" s="114">
        <v>4528.46</v>
      </c>
      <c r="L13" s="114">
        <v>4691.73</v>
      </c>
      <c r="M13" s="114">
        <v>4668.98</v>
      </c>
      <c r="N13" s="134"/>
      <c r="O13" s="107"/>
      <c r="P13" s="1057">
        <v>1625.86</v>
      </c>
      <c r="Q13" s="114">
        <v>2631.03</v>
      </c>
      <c r="R13" s="114">
        <v>3450.05</v>
      </c>
      <c r="S13" s="134">
        <v>4668.98</v>
      </c>
      <c r="T13" s="131">
        <v>1399.52</v>
      </c>
      <c r="U13" s="132">
        <v>2602.27</v>
      </c>
      <c r="V13" s="132"/>
      <c r="W13" s="235"/>
      <c r="X13" s="8"/>
      <c r="Y13" s="1060">
        <v>1625.86</v>
      </c>
      <c r="Z13" s="19">
        <v>1005.17</v>
      </c>
      <c r="AA13" s="19">
        <v>819.01</v>
      </c>
      <c r="AB13" s="1061">
        <v>1218.94</v>
      </c>
      <c r="AC13" s="131">
        <v>1399.52</v>
      </c>
      <c r="AD13" s="132">
        <v>1202.75</v>
      </c>
      <c r="AE13" s="132"/>
      <c r="AF13" s="529"/>
      <c r="AG13" s="11"/>
    </row>
    <row r="14" spans="1:35" customHeight="1" ht="15.75" s="1045" customFormat="1">
      <c r="A14" s="1034"/>
      <c r="B14" s="1035" t="s">
        <v>185</v>
      </c>
      <c r="C14" s="1036" t="s">
        <v>120</v>
      </c>
      <c r="D14" s="1037" t="s">
        <v>120</v>
      </c>
      <c r="E14" s="1037" t="s">
        <v>120</v>
      </c>
      <c r="F14" s="1038" t="s">
        <v>120</v>
      </c>
      <c r="G14" s="1038" t="s">
        <v>120</v>
      </c>
      <c r="H14" s="1038" t="s">
        <v>120</v>
      </c>
      <c r="I14" s="1038">
        <v>4097.07</v>
      </c>
      <c r="J14" s="1038">
        <v>4099.8</v>
      </c>
      <c r="K14" s="1038">
        <v>4099.8</v>
      </c>
      <c r="L14" s="1038">
        <v>4139.81</v>
      </c>
      <c r="M14" s="1038">
        <v>4204.59</v>
      </c>
      <c r="N14" s="1039"/>
      <c r="O14" s="1058"/>
      <c r="P14" s="1059">
        <v>1234.42</v>
      </c>
      <c r="Q14" s="1038">
        <v>2230.05</v>
      </c>
      <c r="R14" s="1038">
        <v>3046.53</v>
      </c>
      <c r="S14" s="1039">
        <v>4204.59</v>
      </c>
      <c r="T14" s="1040">
        <v>1225.92</v>
      </c>
      <c r="U14" s="1041">
        <v>2224.33</v>
      </c>
      <c r="V14" s="1041"/>
      <c r="W14" s="1042"/>
      <c r="X14" s="1043"/>
      <c r="Y14" s="1062">
        <v>1234.42</v>
      </c>
      <c r="Z14" s="1063">
        <v>995.63</v>
      </c>
      <c r="AA14" s="1063">
        <v>816.48</v>
      </c>
      <c r="AB14" s="1064">
        <v>1158.06</v>
      </c>
      <c r="AC14" s="1040">
        <v>1225.92</v>
      </c>
      <c r="AD14" s="1041">
        <v>998.41</v>
      </c>
      <c r="AE14" s="1041"/>
      <c r="AF14" s="1044"/>
      <c r="AG14" s="1034"/>
    </row>
    <row r="15" spans="1:35" customHeight="1" ht="15.75" s="1045" customFormat="1">
      <c r="A15" s="1034"/>
      <c r="B15" s="1046" t="s">
        <v>186</v>
      </c>
      <c r="C15" s="1036" t="s">
        <v>120</v>
      </c>
      <c r="D15" s="1037" t="s">
        <v>120</v>
      </c>
      <c r="E15" s="1037" t="s">
        <v>120</v>
      </c>
      <c r="F15" s="1038" t="s">
        <v>120</v>
      </c>
      <c r="G15" s="1038" t="s">
        <v>120</v>
      </c>
      <c r="H15" s="1038" t="s">
        <v>120</v>
      </c>
      <c r="I15" s="1038">
        <v>649.81</v>
      </c>
      <c r="J15" s="1038">
        <v>338.05</v>
      </c>
      <c r="K15" s="1038">
        <v>428.66</v>
      </c>
      <c r="L15" s="1038">
        <v>551.93</v>
      </c>
      <c r="M15" s="1038">
        <v>464.39</v>
      </c>
      <c r="N15" s="1039"/>
      <c r="O15" s="1058"/>
      <c r="P15" s="1059">
        <v>391.45</v>
      </c>
      <c r="Q15" s="1038">
        <v>400.98</v>
      </c>
      <c r="R15" s="1038">
        <v>403.52</v>
      </c>
      <c r="S15" s="1039">
        <v>464.39</v>
      </c>
      <c r="T15" s="1040">
        <v>173.6</v>
      </c>
      <c r="U15" s="1041">
        <v>377.94</v>
      </c>
      <c r="V15" s="1041"/>
      <c r="W15" s="1042"/>
      <c r="X15" s="1043"/>
      <c r="Y15" s="1062">
        <v>391.45</v>
      </c>
      <c r="Z15" s="1063">
        <v>9.54</v>
      </c>
      <c r="AA15" s="127">
        <v>2.53</v>
      </c>
      <c r="AB15" s="1038">
        <v>60.87</v>
      </c>
      <c r="AC15" s="1040">
        <v>173.6</v>
      </c>
      <c r="AD15" s="1041">
        <v>204.34</v>
      </c>
      <c r="AE15" s="1041"/>
      <c r="AF15" s="1044"/>
      <c r="AG15" s="1034"/>
    </row>
    <row r="16" spans="1:35" customHeight="1" ht="15.75" s="2" customFormat="1">
      <c r="A16" s="11"/>
      <c r="B16" s="615" t="s">
        <v>187</v>
      </c>
      <c r="C16" s="955" t="s">
        <v>120</v>
      </c>
      <c r="D16" s="163" t="s">
        <v>120</v>
      </c>
      <c r="E16" s="163" t="s">
        <v>120</v>
      </c>
      <c r="F16" s="114" t="s">
        <v>120</v>
      </c>
      <c r="G16" s="114" t="s">
        <v>120</v>
      </c>
      <c r="H16" s="114" t="s">
        <v>120</v>
      </c>
      <c r="I16" s="114">
        <v>429.25</v>
      </c>
      <c r="J16" s="114">
        <v>408.85</v>
      </c>
      <c r="K16" s="114">
        <v>397.9</v>
      </c>
      <c r="L16" s="114">
        <v>403.67</v>
      </c>
      <c r="M16" s="114">
        <v>494.9</v>
      </c>
      <c r="N16" s="134"/>
      <c r="O16" s="107"/>
      <c r="P16" s="1057">
        <v>139.83</v>
      </c>
      <c r="Q16" s="114">
        <v>235.17</v>
      </c>
      <c r="R16" s="114">
        <v>309.91</v>
      </c>
      <c r="S16" s="134">
        <v>494.9</v>
      </c>
      <c r="T16" s="131">
        <v>221.67</v>
      </c>
      <c r="U16" s="132">
        <v>406.48</v>
      </c>
      <c r="V16" s="132"/>
      <c r="W16" s="235"/>
      <c r="X16" s="8"/>
      <c r="Y16" s="1060">
        <v>139.83</v>
      </c>
      <c r="Z16" s="19">
        <v>95.34</v>
      </c>
      <c r="AA16" s="19">
        <v>74.74</v>
      </c>
      <c r="AB16" s="1061">
        <v>184.99</v>
      </c>
      <c r="AC16" s="131">
        <v>221.67</v>
      </c>
      <c r="AD16" s="132">
        <v>184.8</v>
      </c>
      <c r="AE16" s="132"/>
      <c r="AF16" s="529"/>
      <c r="AG16" s="11"/>
    </row>
    <row r="17" spans="1:35" customHeight="1" ht="15.75" s="2" customFormat="1">
      <c r="A17" s="11"/>
      <c r="B17" s="564" t="s">
        <v>188</v>
      </c>
      <c r="C17" s="540">
        <v>2634</v>
      </c>
      <c r="D17" s="541">
        <v>3274.6</v>
      </c>
      <c r="E17" s="541">
        <v>4355.31</v>
      </c>
      <c r="F17" s="565">
        <v>4583.67</v>
      </c>
      <c r="G17" s="565">
        <v>5105.57</v>
      </c>
      <c r="H17" s="565">
        <v>5462.53</v>
      </c>
      <c r="I17" s="565">
        <v>5176.13</v>
      </c>
      <c r="J17" s="565">
        <v>4846.7</v>
      </c>
      <c r="K17" s="565">
        <v>4926.36</v>
      </c>
      <c r="L17" s="565">
        <v>5095.41</v>
      </c>
      <c r="M17" s="565">
        <v>5163.88</v>
      </c>
      <c r="N17" s="566"/>
      <c r="O17" s="20"/>
      <c r="P17" s="567">
        <v>1765.69</v>
      </c>
      <c r="Q17" s="565">
        <v>2866.2</v>
      </c>
      <c r="R17" s="565">
        <v>3759.95</v>
      </c>
      <c r="S17" s="566">
        <v>5163.88</v>
      </c>
      <c r="T17" s="568">
        <v>1621.19</v>
      </c>
      <c r="U17" s="569">
        <v>3008.74</v>
      </c>
      <c r="V17" s="569"/>
      <c r="W17" s="570"/>
      <c r="X17" s="11"/>
      <c r="Y17" s="567">
        <v>1765.69</v>
      </c>
      <c r="Z17" s="565">
        <v>1100.51</v>
      </c>
      <c r="AA17" s="565">
        <v>893.75</v>
      </c>
      <c r="AB17" s="566">
        <v>1403.93</v>
      </c>
      <c r="AC17" s="568">
        <v>1621.19</v>
      </c>
      <c r="AD17" s="569">
        <v>1387.55</v>
      </c>
      <c r="AE17" s="569"/>
      <c r="AF17" s="572"/>
      <c r="AG17" s="11"/>
    </row>
    <row r="18" spans="1:35">
      <c r="B18" s="8"/>
      <c r="C18" s="8"/>
      <c r="D18" s="8"/>
      <c r="E18" s="8"/>
      <c r="F18" s="8"/>
      <c r="G18" s="8"/>
      <c r="H18" s="8"/>
      <c r="I18" s="8"/>
      <c r="J18" s="8"/>
      <c r="K18" s="8"/>
      <c r="L18" s="8"/>
      <c r="M18" s="8"/>
      <c r="N18" s="8"/>
      <c r="O18" s="8"/>
      <c r="P18" s="8"/>
      <c r="Q18" s="8"/>
      <c r="R18" s="8"/>
      <c r="S18" s="8"/>
      <c r="T18" s="8"/>
      <c r="U18" s="8"/>
      <c r="V18" s="8"/>
      <c r="W18" s="8"/>
      <c r="X18" s="13"/>
      <c r="Y18" s="8"/>
      <c r="Z18" s="8"/>
      <c r="AA18" s="8"/>
      <c r="AB18" s="8"/>
      <c r="AC18" s="8"/>
      <c r="AD18" s="8"/>
      <c r="AE18" s="8"/>
      <c r="AF18" s="8"/>
      <c r="AG18" s="8"/>
      <c r="AH18" s="8"/>
      <c r="AI18" s="8"/>
    </row>
    <row r="19" spans="1:35" customHeight="1" ht="15.75" s="38" customFormat="1">
      <c r="B19" s="535" t="s">
        <v>189</v>
      </c>
      <c r="C19" s="537">
        <v>2008</v>
      </c>
      <c r="D19" s="537">
        <v>2009</v>
      </c>
      <c r="E19" s="537">
        <v>2010</v>
      </c>
      <c r="F19" s="538">
        <v>2011</v>
      </c>
      <c r="G19" s="538">
        <v>2012</v>
      </c>
      <c r="H19" s="538">
        <f>+$H$2</f>
        <v>2013</v>
      </c>
      <c r="I19" s="538">
        <f>+$I$2</f>
        <v>2014</v>
      </c>
      <c r="J19" s="538">
        <v>2015</v>
      </c>
      <c r="K19" s="538">
        <v>2016</v>
      </c>
      <c r="L19" s="538">
        <v>2017</v>
      </c>
      <c r="M19" s="538">
        <v>2018</v>
      </c>
      <c r="N19" s="538">
        <v>2019</v>
      </c>
      <c r="O19" s="7"/>
      <c r="P19" s="740" t="str">
        <f>P2</f>
        <v>1Q18</v>
      </c>
      <c r="Q19" s="741" t="str">
        <f>Q2</f>
        <v>1H18</v>
      </c>
      <c r="R19" s="741" t="str">
        <f>R2</f>
        <v>9M18</v>
      </c>
      <c r="S19" s="742" t="str">
        <f>S2</f>
        <v>YE18</v>
      </c>
      <c r="T19" s="740" t="str">
        <f>T2</f>
        <v>1Q19</v>
      </c>
      <c r="U19" s="741" t="str">
        <f>U2</f>
        <v>1H19</v>
      </c>
      <c r="V19" s="741" t="str">
        <f>V2</f>
        <v>9M19</v>
      </c>
      <c r="W19" s="742" t="str">
        <f>W2</f>
        <v>YE19</v>
      </c>
      <c r="X19" s="7"/>
      <c r="Y19" s="740" t="str">
        <f>Y2</f>
        <v>1Q18</v>
      </c>
      <c r="Z19" s="741" t="str">
        <f>Z2</f>
        <v>2Q18</v>
      </c>
      <c r="AA19" s="741" t="str">
        <f>AA2</f>
        <v>3Q18</v>
      </c>
      <c r="AB19" s="743" t="str">
        <f>AB2</f>
        <v>4Q18</v>
      </c>
      <c r="AC19" s="740" t="str">
        <f>AC2</f>
        <v>1Q19</v>
      </c>
      <c r="AD19" s="741" t="str">
        <f>AD2</f>
        <v>2Q19</v>
      </c>
      <c r="AE19" s="741" t="str">
        <f>AE2</f>
        <v>3Q19</v>
      </c>
      <c r="AF19" s="743" t="str">
        <f>AF2</f>
        <v>4Q19</v>
      </c>
      <c r="AG19" s="104"/>
      <c r="AH19" s="7"/>
      <c r="AI19" s="7"/>
    </row>
    <row r="20" spans="1:35" customHeight="1" ht="15.75" s="1" customFormat="1">
      <c r="A20" s="8"/>
      <c r="B20" s="573"/>
      <c r="C20" s="88"/>
      <c r="D20" s="40"/>
      <c r="E20" s="40"/>
      <c r="F20" s="40"/>
      <c r="G20" s="40"/>
      <c r="H20" s="40"/>
      <c r="I20" s="40"/>
      <c r="J20" s="40"/>
      <c r="K20" s="40"/>
      <c r="L20" s="40"/>
      <c r="M20" s="40"/>
      <c r="N20" s="89"/>
      <c r="O20" s="8"/>
      <c r="P20" s="158"/>
      <c r="Q20" s="39"/>
      <c r="R20" s="39"/>
      <c r="S20" s="159"/>
      <c r="T20" s="139"/>
      <c r="U20" s="9"/>
      <c r="V20" s="9"/>
      <c r="W20" s="140"/>
      <c r="X20" s="8"/>
      <c r="Y20" s="158"/>
      <c r="Z20" s="39"/>
      <c r="AA20" s="39"/>
      <c r="AB20" s="159"/>
      <c r="AC20" s="139"/>
      <c r="AD20" s="9"/>
      <c r="AE20" s="9"/>
      <c r="AF20" s="527"/>
      <c r="AG20" s="8"/>
    </row>
    <row r="21" spans="1:35" customHeight="1" ht="15.75" s="1" customFormat="1">
      <c r="A21" s="8"/>
      <c r="B21" s="533" t="s">
        <v>190</v>
      </c>
      <c r="C21" s="250" t="s">
        <v>120</v>
      </c>
      <c r="D21" s="182" t="s">
        <v>120</v>
      </c>
      <c r="E21" s="182" t="s">
        <v>120</v>
      </c>
      <c r="F21" s="127" t="s">
        <v>120</v>
      </c>
      <c r="G21" s="127" t="s">
        <v>120</v>
      </c>
      <c r="H21" s="127" t="s">
        <v>120</v>
      </c>
      <c r="I21" s="127">
        <v>34.87</v>
      </c>
      <c r="J21" s="127">
        <v>45.34</v>
      </c>
      <c r="K21" s="127">
        <v>34.28</v>
      </c>
      <c r="L21" s="127">
        <v>49.87</v>
      </c>
      <c r="M21" s="127">
        <v>52.87</v>
      </c>
      <c r="N21" s="172"/>
      <c r="O21" s="52"/>
      <c r="P21" s="250">
        <v>44.52</v>
      </c>
      <c r="Q21" s="182">
        <v>45.51</v>
      </c>
      <c r="R21" s="182">
        <v>49.94</v>
      </c>
      <c r="S21" s="251">
        <v>52.87</v>
      </c>
      <c r="T21" s="155">
        <v>53.09</v>
      </c>
      <c r="U21" s="136">
        <v>49.86</v>
      </c>
      <c r="V21" s="136"/>
      <c r="W21" s="208"/>
      <c r="X21" s="175"/>
      <c r="Y21" s="250">
        <v>44.52</v>
      </c>
      <c r="Z21" s="182">
        <v>47.11</v>
      </c>
      <c r="AA21" s="182">
        <v>64.13</v>
      </c>
      <c r="AB21" s="251">
        <v>60.72</v>
      </c>
      <c r="AC21" s="155">
        <v>53.09</v>
      </c>
      <c r="AD21" s="136">
        <v>46.08</v>
      </c>
      <c r="AE21" s="136"/>
      <c r="AF21" s="581"/>
      <c r="AG21" s="8"/>
    </row>
    <row r="22" spans="1:35" customHeight="1" ht="15.75" s="1" customFormat="1">
      <c r="A22" s="8"/>
      <c r="B22" s="1028" t="s">
        <v>191</v>
      </c>
      <c r="C22" s="250" t="s">
        <v>120</v>
      </c>
      <c r="D22" s="182" t="s">
        <v>120</v>
      </c>
      <c r="E22" s="182" t="s">
        <v>120</v>
      </c>
      <c r="F22" s="127" t="s">
        <v>120</v>
      </c>
      <c r="G22" s="127" t="s">
        <v>120</v>
      </c>
      <c r="H22" s="127" t="s">
        <v>120</v>
      </c>
      <c r="I22" s="127">
        <v>4.88</v>
      </c>
      <c r="J22" s="127">
        <v>0</v>
      </c>
      <c r="K22" s="127">
        <v>22.2</v>
      </c>
      <c r="L22" s="127">
        <v>-17.53</v>
      </c>
      <c r="M22" s="127">
        <v>-44.83</v>
      </c>
      <c r="N22" s="172"/>
      <c r="O22" s="52"/>
      <c r="P22" s="164">
        <v>-1.9</v>
      </c>
      <c r="Q22" s="127">
        <v>-7.7</v>
      </c>
      <c r="R22" s="127">
        <v>-26.63</v>
      </c>
      <c r="S22" s="172">
        <v>-44.83</v>
      </c>
      <c r="T22" s="155">
        <v>-1.9</v>
      </c>
      <c r="U22" s="136">
        <v>-10.63</v>
      </c>
      <c r="V22" s="136"/>
      <c r="W22" s="208"/>
      <c r="X22" s="175"/>
      <c r="Y22" s="250">
        <v>-1.9</v>
      </c>
      <c r="Z22" s="182">
        <v>-5.8</v>
      </c>
      <c r="AA22" s="127">
        <v>-18.93</v>
      </c>
      <c r="AB22" s="172">
        <v>-18.19</v>
      </c>
      <c r="AC22" s="155">
        <v>-1.9</v>
      </c>
      <c r="AD22" s="136">
        <v>-8.73</v>
      </c>
      <c r="AE22" s="136"/>
      <c r="AF22" s="581"/>
      <c r="AG22" s="8"/>
    </row>
    <row r="23" spans="1:35" customHeight="1" ht="15.75" s="1" customFormat="1">
      <c r="A23" s="8"/>
      <c r="B23" s="615" t="s">
        <v>192</v>
      </c>
      <c r="C23" s="250" t="s">
        <v>120</v>
      </c>
      <c r="D23" s="182" t="s">
        <v>120</v>
      </c>
      <c r="E23" s="182" t="s">
        <v>120</v>
      </c>
      <c r="F23" s="127" t="s">
        <v>120</v>
      </c>
      <c r="G23" s="127" t="s">
        <v>120</v>
      </c>
      <c r="H23" s="127" t="s">
        <v>120</v>
      </c>
      <c r="I23" s="127">
        <v>160.89</v>
      </c>
      <c r="J23" s="127">
        <v>157.99</v>
      </c>
      <c r="K23" s="127">
        <v>157.96</v>
      </c>
      <c r="L23" s="127">
        <v>180.64</v>
      </c>
      <c r="M23" s="127">
        <v>180.9</v>
      </c>
      <c r="N23" s="172"/>
      <c r="O23" s="52"/>
      <c r="P23" s="250">
        <v>56.42</v>
      </c>
      <c r="Q23" s="182">
        <v>95.11</v>
      </c>
      <c r="R23" s="182">
        <v>129.02</v>
      </c>
      <c r="S23" s="251">
        <v>180.9</v>
      </c>
      <c r="T23" s="155">
        <v>52.24</v>
      </c>
      <c r="U23" s="136">
        <v>96.23</v>
      </c>
      <c r="V23" s="136"/>
      <c r="W23" s="136"/>
      <c r="X23" s="175"/>
      <c r="Y23" s="182">
        <v>56.42</v>
      </c>
      <c r="Z23" s="182">
        <v>38.68</v>
      </c>
      <c r="AA23" s="182">
        <v>33.92</v>
      </c>
      <c r="AB23" s="251">
        <v>51.88</v>
      </c>
      <c r="AC23" s="155">
        <v>52.24</v>
      </c>
      <c r="AD23" s="136">
        <v>43.99</v>
      </c>
      <c r="AE23" s="136"/>
      <c r="AF23" s="581"/>
      <c r="AG23" s="8"/>
    </row>
    <row r="24" spans="1:35" customHeight="1" ht="15.75" s="1" customFormat="1">
      <c r="A24" s="8"/>
      <c r="B24" s="615" t="s">
        <v>193</v>
      </c>
      <c r="C24" s="250" t="s">
        <v>120</v>
      </c>
      <c r="D24" s="182" t="s">
        <v>120</v>
      </c>
      <c r="E24" s="182" t="s">
        <v>120</v>
      </c>
      <c r="F24" s="127" t="s">
        <v>120</v>
      </c>
      <c r="G24" s="127" t="s">
        <v>120</v>
      </c>
      <c r="H24" s="127" t="s">
        <v>120</v>
      </c>
      <c r="I24" s="127">
        <v>0.69</v>
      </c>
      <c r="J24" s="127">
        <v>-8.41</v>
      </c>
      <c r="K24" s="127">
        <v>26.28</v>
      </c>
      <c r="L24" s="127">
        <v>-24.63</v>
      </c>
      <c r="M24" s="127">
        <v>-35.46</v>
      </c>
      <c r="N24" s="172"/>
      <c r="O24" s="52"/>
      <c r="P24" s="250">
        <v>-6.1</v>
      </c>
      <c r="Q24" s="127">
        <v>-11.8</v>
      </c>
      <c r="R24" s="127">
        <v>-22.01</v>
      </c>
      <c r="S24" s="127">
        <v>-35.46</v>
      </c>
      <c r="T24" s="155">
        <v>-8.96</v>
      </c>
      <c r="U24" s="136">
        <v>-11.4</v>
      </c>
      <c r="V24" s="136"/>
      <c r="W24" s="136"/>
      <c r="X24" s="175"/>
      <c r="Y24" s="182">
        <v>-6.1</v>
      </c>
      <c r="Z24" s="127">
        <v>-5.7</v>
      </c>
      <c r="AA24" s="127">
        <v>-10.21</v>
      </c>
      <c r="AB24" s="127">
        <v>-13.45</v>
      </c>
      <c r="AC24" s="155">
        <v>-8.96</v>
      </c>
      <c r="AD24" s="136">
        <v>-2.44</v>
      </c>
      <c r="AE24" s="136"/>
      <c r="AF24" s="581"/>
      <c r="AG24" s="8"/>
    </row>
    <row r="25" spans="1:35" customHeight="1" ht="15.75" s="1" customFormat="1">
      <c r="A25" s="8"/>
      <c r="B25" s="564" t="s">
        <v>194</v>
      </c>
      <c r="C25" s="574">
        <v>100.72</v>
      </c>
      <c r="D25" s="575">
        <v>84.04</v>
      </c>
      <c r="E25" s="575">
        <v>79.13</v>
      </c>
      <c r="F25" s="576">
        <v>82.53</v>
      </c>
      <c r="G25" s="576">
        <v>87.71</v>
      </c>
      <c r="H25" s="576">
        <v>80.28</v>
      </c>
      <c r="I25" s="576"/>
      <c r="J25" s="576"/>
      <c r="K25" s="576"/>
      <c r="L25" s="576">
        <v>0</v>
      </c>
      <c r="M25" s="576">
        <v>72.35</v>
      </c>
      <c r="N25" s="1065"/>
      <c r="O25" s="52"/>
      <c r="P25" s="1056">
        <v>71.948</v>
      </c>
      <c r="Q25" s="577">
        <v>71.89</v>
      </c>
      <c r="R25" s="577">
        <v>71.32</v>
      </c>
      <c r="S25" s="578">
        <v>72.35</v>
      </c>
      <c r="T25" s="579">
        <v>73.8</v>
      </c>
      <c r="U25" s="580">
        <v>74.52</v>
      </c>
      <c r="V25" s="580"/>
      <c r="W25" s="580"/>
      <c r="X25" s="175"/>
      <c r="Y25" s="577">
        <v>71.95</v>
      </c>
      <c r="Z25" s="577">
        <v>71.81</v>
      </c>
      <c r="AA25" s="577">
        <v>69.46</v>
      </c>
      <c r="AB25" s="578">
        <v>75.13</v>
      </c>
      <c r="AC25" s="579">
        <v>73.8</v>
      </c>
      <c r="AD25" s="580">
        <v>75.36</v>
      </c>
      <c r="AE25" s="580"/>
      <c r="AF25" s="580"/>
      <c r="AG25" s="8"/>
    </row>
    <row r="26" spans="1:35" customHeight="1" ht="15.75" s="1" customFormat="1">
      <c r="A26" s="8"/>
      <c r="B26" s="11"/>
      <c r="C26" s="12"/>
      <c r="D26" s="12"/>
      <c r="E26" s="12"/>
      <c r="F26" s="129"/>
      <c r="G26" s="129"/>
      <c r="H26" s="129"/>
      <c r="I26" s="129"/>
      <c r="J26" s="129"/>
      <c r="K26" s="129"/>
      <c r="L26" s="129"/>
      <c r="M26" s="129"/>
      <c r="N26" s="129"/>
      <c r="O26" s="282"/>
      <c r="P26" s="186"/>
      <c r="Q26" s="186"/>
      <c r="R26" s="186"/>
      <c r="S26" s="186"/>
      <c r="T26" s="129"/>
      <c r="U26" s="129"/>
      <c r="V26" s="129"/>
      <c r="W26" s="129"/>
      <c r="X26" s="197"/>
      <c r="Y26" s="186"/>
      <c r="Z26" s="186"/>
      <c r="AA26" s="186"/>
      <c r="AB26" s="186"/>
      <c r="AC26" s="129"/>
      <c r="AD26" s="129"/>
      <c r="AE26" s="129"/>
      <c r="AF26" s="129"/>
      <c r="AG26" s="13"/>
    </row>
    <row r="27" spans="1:35" customHeight="1" ht="15.75" s="1" customFormat="1">
      <c r="A27" s="8"/>
      <c r="B27" s="558" t="s">
        <v>183</v>
      </c>
      <c r="C27" s="537">
        <v>2008</v>
      </c>
      <c r="D27" s="537">
        <v>2009</v>
      </c>
      <c r="E27" s="537">
        <v>2010</v>
      </c>
      <c r="F27" s="538">
        <v>2011</v>
      </c>
      <c r="G27" s="538">
        <v>2012</v>
      </c>
      <c r="H27" s="538">
        <f>+$H$2</f>
        <v>2013</v>
      </c>
      <c r="I27" s="538">
        <f>+$I$2</f>
        <v>2014</v>
      </c>
      <c r="J27" s="538">
        <v>2015</v>
      </c>
      <c r="K27" s="538">
        <v>2016</v>
      </c>
      <c r="L27" s="538">
        <v>2017</v>
      </c>
      <c r="M27" s="538">
        <v>2018</v>
      </c>
      <c r="N27" s="538">
        <v>2019</v>
      </c>
      <c r="O27" s="7"/>
      <c r="P27" s="740" t="str">
        <f>P2</f>
        <v>1Q18</v>
      </c>
      <c r="Q27" s="741" t="str">
        <f>Q2</f>
        <v>1H18</v>
      </c>
      <c r="R27" s="741" t="str">
        <f>R2</f>
        <v>9M18</v>
      </c>
      <c r="S27" s="742" t="str">
        <f>S2</f>
        <v>YE18</v>
      </c>
      <c r="T27" s="740" t="str">
        <f>T2</f>
        <v>1Q19</v>
      </c>
      <c r="U27" s="741" t="str">
        <f>U2</f>
        <v>1H19</v>
      </c>
      <c r="V27" s="741" t="str">
        <f>V2</f>
        <v>9M19</v>
      </c>
      <c r="W27" s="742" t="str">
        <f>W2</f>
        <v>YE19</v>
      </c>
      <c r="X27" s="7"/>
      <c r="Y27" s="740" t="str">
        <f>Y2</f>
        <v>1Q18</v>
      </c>
      <c r="Z27" s="741" t="str">
        <f>Z2</f>
        <v>2Q18</v>
      </c>
      <c r="AA27" s="741" t="str">
        <f>AA2</f>
        <v>3Q18</v>
      </c>
      <c r="AB27" s="743" t="str">
        <f>AB2</f>
        <v>4Q18</v>
      </c>
      <c r="AC27" s="740" t="str">
        <f>AC2</f>
        <v>1Q19</v>
      </c>
      <c r="AD27" s="741" t="str">
        <f>AD2</f>
        <v>2Q19</v>
      </c>
      <c r="AE27" s="741" t="str">
        <f>AE2</f>
        <v>3Q19</v>
      </c>
      <c r="AF27" s="743" t="str">
        <f>AF2</f>
        <v>4Q19</v>
      </c>
      <c r="AG27" s="104"/>
    </row>
    <row r="28" spans="1:35" customHeight="1" ht="15.75" s="1" customFormat="1">
      <c r="A28" s="8"/>
      <c r="B28" s="559"/>
      <c r="C28" s="88"/>
      <c r="D28" s="40"/>
      <c r="E28" s="40"/>
      <c r="F28" s="40"/>
      <c r="G28" s="40"/>
      <c r="H28" s="40"/>
      <c r="I28" s="40"/>
      <c r="J28" s="40"/>
      <c r="K28" s="40"/>
      <c r="L28" s="40"/>
      <c r="M28" s="40"/>
      <c r="N28" s="89"/>
      <c r="O28" s="8"/>
      <c r="P28" s="88"/>
      <c r="Q28" s="40"/>
      <c r="R28" s="40"/>
      <c r="S28" s="89"/>
      <c r="T28" s="139"/>
      <c r="U28" s="9"/>
      <c r="V28" s="9"/>
      <c r="W28" s="140"/>
      <c r="X28" s="8"/>
      <c r="Y28" s="88"/>
      <c r="Z28" s="40"/>
      <c r="AA28" s="40"/>
      <c r="AB28" s="89"/>
      <c r="AC28" s="139"/>
      <c r="AD28" s="9"/>
      <c r="AE28" s="9"/>
      <c r="AF28" s="591"/>
      <c r="AG28" s="8"/>
    </row>
    <row r="29" spans="1:35" customHeight="1" ht="15.75" s="2" customFormat="1">
      <c r="A29" s="11"/>
      <c r="B29" s="582" t="s">
        <v>30</v>
      </c>
      <c r="C29" s="210">
        <v>264.86</v>
      </c>
      <c r="D29" s="129">
        <v>273.3</v>
      </c>
      <c r="E29" s="129">
        <v>343.52</v>
      </c>
      <c r="F29" s="129">
        <v>370.26</v>
      </c>
      <c r="G29" s="129">
        <v>445.02</v>
      </c>
      <c r="H29" s="129">
        <v>438.27</v>
      </c>
      <c r="I29" s="129">
        <v>344.8</v>
      </c>
      <c r="J29" s="129">
        <v>375.39</v>
      </c>
      <c r="K29" s="129">
        <v>348.61</v>
      </c>
      <c r="L29" s="129">
        <v>415.78</v>
      </c>
      <c r="M29" s="129">
        <v>406.97</v>
      </c>
      <c r="N29" s="189"/>
      <c r="O29" s="51"/>
      <c r="P29" s="210">
        <v>132.37</v>
      </c>
      <c r="Q29" s="129">
        <v>216.7</v>
      </c>
      <c r="R29" s="129">
        <v>289.01</v>
      </c>
      <c r="S29" s="189">
        <v>406.97</v>
      </c>
      <c r="T29" s="151">
        <v>127.9</v>
      </c>
      <c r="U29" s="147">
        <v>234.68</v>
      </c>
      <c r="V29" s="147"/>
      <c r="W29" s="152"/>
      <c r="X29" s="51"/>
      <c r="Y29" s="210">
        <v>132.37</v>
      </c>
      <c r="Z29" s="129">
        <v>84.33</v>
      </c>
      <c r="AA29" s="129">
        <v>72.32</v>
      </c>
      <c r="AB29" s="189">
        <v>117.96</v>
      </c>
      <c r="AC29" s="151">
        <v>127.9</v>
      </c>
      <c r="AD29" s="147">
        <v>106.77</v>
      </c>
      <c r="AE29" s="147"/>
      <c r="AF29" s="592"/>
      <c r="AG29" s="11"/>
    </row>
    <row r="30" spans="1:35" customHeight="1" ht="15.75" s="1" customFormat="1">
      <c r="A30" s="8"/>
      <c r="B30" s="583"/>
      <c r="C30" s="212"/>
      <c r="D30" s="52"/>
      <c r="E30" s="52"/>
      <c r="F30" s="52"/>
      <c r="G30" s="52"/>
      <c r="H30" s="52"/>
      <c r="I30" s="52"/>
      <c r="J30" s="52"/>
      <c r="K30" s="52"/>
      <c r="L30" s="52"/>
      <c r="M30" s="52"/>
      <c r="N30" s="177"/>
      <c r="O30" s="52"/>
      <c r="P30" s="211"/>
      <c r="Q30" s="53"/>
      <c r="R30" s="53"/>
      <c r="S30" s="190"/>
      <c r="T30" s="153"/>
      <c r="U30" s="148"/>
      <c r="V30" s="148"/>
      <c r="W30" s="154"/>
      <c r="X30" s="53"/>
      <c r="Y30" s="211"/>
      <c r="Z30" s="53"/>
      <c r="AA30" s="53"/>
      <c r="AB30" s="190"/>
      <c r="AC30" s="153"/>
      <c r="AD30" s="148"/>
      <c r="AE30" s="148"/>
      <c r="AF30" s="593"/>
      <c r="AG30" s="8"/>
    </row>
    <row r="31" spans="1:35" customHeight="1" ht="15.75" s="1" customFormat="1">
      <c r="A31" s="8"/>
      <c r="B31" s="584" t="s">
        <v>195</v>
      </c>
      <c r="C31" s="164">
        <v>-35.04</v>
      </c>
      <c r="D31" s="127">
        <v>-48.29</v>
      </c>
      <c r="E31" s="127">
        <v>-69.01</v>
      </c>
      <c r="F31" s="127">
        <v>-84.41</v>
      </c>
      <c r="G31" s="127">
        <v>-98.49</v>
      </c>
      <c r="H31" s="127">
        <v>-136.3</v>
      </c>
      <c r="I31" s="127">
        <v>-118.13</v>
      </c>
      <c r="J31" s="127">
        <v>-126.04</v>
      </c>
      <c r="K31" s="127">
        <v>-122.57</v>
      </c>
      <c r="L31" s="127">
        <v>-115.63</v>
      </c>
      <c r="M31" s="127">
        <v>-105.35</v>
      </c>
      <c r="N31" s="172"/>
      <c r="O31" s="52"/>
      <c r="P31" s="164">
        <v>-38.8</v>
      </c>
      <c r="Q31" s="127">
        <v>-61.06</v>
      </c>
      <c r="R31" s="127">
        <v>-91.37</v>
      </c>
      <c r="S31" s="172">
        <v>-105.35</v>
      </c>
      <c r="T31" s="155">
        <v>-23.98</v>
      </c>
      <c r="U31" s="136">
        <v>19.38</v>
      </c>
      <c r="V31" s="136"/>
      <c r="W31" s="208"/>
      <c r="X31" s="52"/>
      <c r="Y31" s="164">
        <v>-38.8</v>
      </c>
      <c r="Z31" s="127">
        <v>-22.26</v>
      </c>
      <c r="AA31" s="127">
        <v>-30.3</v>
      </c>
      <c r="AB31" s="172">
        <v>-13.98</v>
      </c>
      <c r="AC31" s="155">
        <v>-23.98</v>
      </c>
      <c r="AD31" s="136">
        <v>43.36</v>
      </c>
      <c r="AE31" s="136"/>
      <c r="AF31" s="581"/>
      <c r="AG31" s="8"/>
    </row>
    <row r="32" spans="1:35" customHeight="1" ht="15.75" s="1" customFormat="1">
      <c r="A32" s="8"/>
      <c r="B32" s="585"/>
      <c r="C32" s="212"/>
      <c r="D32" s="52"/>
      <c r="E32" s="52"/>
      <c r="F32" s="52"/>
      <c r="G32" s="52"/>
      <c r="H32" s="52"/>
      <c r="I32" s="52"/>
      <c r="J32" s="52"/>
      <c r="K32" s="52"/>
      <c r="L32" s="52"/>
      <c r="M32" s="52"/>
      <c r="N32" s="177"/>
      <c r="O32" s="52"/>
      <c r="P32" s="212"/>
      <c r="Q32" s="52"/>
      <c r="R32" s="52"/>
      <c r="S32" s="177"/>
      <c r="T32" s="153"/>
      <c r="U32" s="148"/>
      <c r="V32" s="148"/>
      <c r="W32" s="154"/>
      <c r="X32" s="52"/>
      <c r="Y32" s="212"/>
      <c r="Z32" s="52"/>
      <c r="AA32" s="52"/>
      <c r="AB32" s="177"/>
      <c r="AC32" s="153"/>
      <c r="AD32" s="148"/>
      <c r="AE32" s="148"/>
      <c r="AF32" s="593"/>
      <c r="AG32" s="8"/>
    </row>
    <row r="33" spans="1:35" customHeight="1" ht="15.75" s="2" customFormat="1">
      <c r="A33" s="11"/>
      <c r="B33" s="582" t="s">
        <v>32</v>
      </c>
      <c r="C33" s="213">
        <v>229.82</v>
      </c>
      <c r="D33" s="51">
        <v>225.01</v>
      </c>
      <c r="E33" s="51">
        <v>274.51</v>
      </c>
      <c r="F33" s="51">
        <v>285.85</v>
      </c>
      <c r="G33" s="51">
        <v>346.52</v>
      </c>
      <c r="H33" s="51">
        <v>301.97</v>
      </c>
      <c r="I33" s="51">
        <v>226.68</v>
      </c>
      <c r="J33" s="51">
        <v>249.36</v>
      </c>
      <c r="K33" s="51">
        <v>226.04</v>
      </c>
      <c r="L33" s="51">
        <v>300.14</v>
      </c>
      <c r="M33" s="51">
        <v>301.62</v>
      </c>
      <c r="N33" s="214"/>
      <c r="O33" s="51"/>
      <c r="P33" s="213">
        <v>93.57</v>
      </c>
      <c r="Q33" s="129">
        <v>155.64</v>
      </c>
      <c r="R33" s="129">
        <v>197.65</v>
      </c>
      <c r="S33" s="189">
        <v>301.62</v>
      </c>
      <c r="T33" s="151">
        <v>103.93</v>
      </c>
      <c r="U33" s="147">
        <v>254.06</v>
      </c>
      <c r="V33" s="147"/>
      <c r="W33" s="152"/>
      <c r="X33" s="51"/>
      <c r="Y33" s="213">
        <v>93.57</v>
      </c>
      <c r="Z33" s="129">
        <v>62.07</v>
      </c>
      <c r="AA33" s="129">
        <v>42.01</v>
      </c>
      <c r="AB33" s="189">
        <v>103.98</v>
      </c>
      <c r="AC33" s="151">
        <v>103.93</v>
      </c>
      <c r="AD33" s="147">
        <v>150.13</v>
      </c>
      <c r="AE33" s="147"/>
      <c r="AF33" s="592"/>
      <c r="AG33" s="11"/>
    </row>
    <row r="34" spans="1:35" customHeight="1" ht="15.75" s="75" customFormat="1">
      <c r="A34" s="60"/>
      <c r="B34" s="586" t="s">
        <v>33</v>
      </c>
      <c r="C34" s="1014">
        <f>+C33/C29</f>
        <v>0.8677036925168</v>
      </c>
      <c r="D34" s="1009">
        <f>+D33/D29</f>
        <v>0.82330772045371</v>
      </c>
      <c r="E34" s="1009">
        <f>+E33/E29</f>
        <v>0.79910922217047</v>
      </c>
      <c r="F34" s="1009">
        <f>+F33/F29</f>
        <v>0.77202506346891</v>
      </c>
      <c r="G34" s="1009">
        <f>+G33/G29</f>
        <v>0.77866163318503</v>
      </c>
      <c r="H34" s="1009">
        <f>+H33/H29</f>
        <v>0.68900449494604</v>
      </c>
      <c r="I34" s="1009">
        <f>+I33/I29</f>
        <v>0.65742459396752</v>
      </c>
      <c r="J34" s="1009">
        <f>+J33/J29</f>
        <v>0.66426916007352</v>
      </c>
      <c r="K34" s="1009">
        <f>+K33/K29</f>
        <v>0.64840366025071</v>
      </c>
      <c r="L34" s="1009">
        <f>+L33/L29</f>
        <v>0.72187214392227</v>
      </c>
      <c r="M34" s="1009">
        <v>0.74</v>
      </c>
      <c r="N34" s="1015"/>
      <c r="O34" s="1009"/>
      <c r="P34" s="1014">
        <f>+P33/P29</f>
        <v>0.7068822240689</v>
      </c>
      <c r="Q34" s="1009">
        <f>+Q33/Q29</f>
        <v>0.71822796492847</v>
      </c>
      <c r="R34" s="1009">
        <f>+R33/R29</f>
        <v>0.68388637071382</v>
      </c>
      <c r="S34" s="1015">
        <f>+S33/S29</f>
        <v>0.74113571024891</v>
      </c>
      <c r="T34" s="1016">
        <f>+T33/T29</f>
        <v>0.81258795934324</v>
      </c>
      <c r="U34" s="1012">
        <f>IFERROR(U33/U29,"")</f>
        <v>1.0825805351969</v>
      </c>
      <c r="V34" s="1012" t="str">
        <f>IFERROR(V33/V29,"")</f>
        <v/>
      </c>
      <c r="W34" s="1017"/>
      <c r="X34" s="1009"/>
      <c r="Y34" s="1014">
        <f>+Y33/Y29</f>
        <v>0.7068822240689</v>
      </c>
      <c r="Z34" s="1009">
        <f>+Z33/Z29</f>
        <v>0.73603699750978</v>
      </c>
      <c r="AA34" s="1009">
        <f>+AA33/AA29</f>
        <v>0.58089048672566</v>
      </c>
      <c r="AB34" s="1015">
        <f>+AB33/AB29</f>
        <v>0.88148524923703</v>
      </c>
      <c r="AC34" s="1016">
        <f>+AC33/AC29</f>
        <v>0.81258795934324</v>
      </c>
      <c r="AD34" s="1012">
        <f>IFERROR(AD33/AD29,"")</f>
        <v>1.4061065842465</v>
      </c>
      <c r="AE34" s="1012" t="str">
        <f>IFERROR(AE33/AE29,"")</f>
        <v/>
      </c>
      <c r="AF34" s="594"/>
      <c r="AG34" s="60"/>
    </row>
    <row r="35" spans="1:35" customHeight="1" ht="15.75" s="1" customFormat="1">
      <c r="A35" s="8"/>
      <c r="B35" s="585"/>
      <c r="C35" s="212"/>
      <c r="D35" s="52"/>
      <c r="E35" s="52"/>
      <c r="F35" s="52"/>
      <c r="G35" s="52"/>
      <c r="H35" s="52"/>
      <c r="I35" s="52"/>
      <c r="J35" s="52"/>
      <c r="K35" s="52"/>
      <c r="L35" s="52"/>
      <c r="M35" s="52"/>
      <c r="N35" s="177"/>
      <c r="O35" s="52"/>
      <c r="P35" s="212"/>
      <c r="Q35" s="52"/>
      <c r="R35" s="52"/>
      <c r="S35" s="177"/>
      <c r="T35" s="153"/>
      <c r="U35" s="148"/>
      <c r="V35" s="148"/>
      <c r="W35" s="154"/>
      <c r="X35" s="52"/>
      <c r="Y35" s="212"/>
      <c r="Z35" s="52"/>
      <c r="AA35" s="52"/>
      <c r="AB35" s="177"/>
      <c r="AC35" s="153"/>
      <c r="AD35" s="148"/>
      <c r="AE35" s="148"/>
      <c r="AF35" s="593"/>
      <c r="AG35" s="8"/>
    </row>
    <row r="36" spans="1:35" customHeight="1" ht="15.75" s="1" customFormat="1">
      <c r="A36" s="8"/>
      <c r="B36" s="585" t="s">
        <v>196</v>
      </c>
      <c r="C36" s="164">
        <v>-64.14</v>
      </c>
      <c r="D36" s="127">
        <v>-106.58</v>
      </c>
      <c r="E36" s="127">
        <v>-143.15</v>
      </c>
      <c r="F36" s="127">
        <v>-133.27</v>
      </c>
      <c r="G36" s="127">
        <v>-180.13</v>
      </c>
      <c r="H36" s="127">
        <v>-141.73</v>
      </c>
      <c r="I36" s="127">
        <v>-133.29</v>
      </c>
      <c r="J36" s="127">
        <v>-132.56</v>
      </c>
      <c r="K36" s="127">
        <v>-132.58</v>
      </c>
      <c r="L36" s="127">
        <v>-111.69</v>
      </c>
      <c r="M36" s="127">
        <v>-107.97</v>
      </c>
      <c r="N36" s="172"/>
      <c r="O36" s="52"/>
      <c r="P36" s="164">
        <v>-26.43</v>
      </c>
      <c r="Q36" s="127">
        <v>-52.87</v>
      </c>
      <c r="R36" s="127">
        <v>-79.9</v>
      </c>
      <c r="S36" s="172">
        <v>-107.97</v>
      </c>
      <c r="T36" s="155">
        <v>-30.33</v>
      </c>
      <c r="U36" s="136">
        <v>-56.29</v>
      </c>
      <c r="V36" s="136"/>
      <c r="W36" s="208"/>
      <c r="X36" s="52"/>
      <c r="Y36" s="164">
        <v>-26.43</v>
      </c>
      <c r="Z36" s="127">
        <v>-26.45</v>
      </c>
      <c r="AA36" s="127">
        <v>-27.02</v>
      </c>
      <c r="AB36" s="172">
        <v>-28.07</v>
      </c>
      <c r="AC36" s="155">
        <v>-30.33</v>
      </c>
      <c r="AD36" s="136">
        <v>-25.96</v>
      </c>
      <c r="AE36" s="136"/>
      <c r="AF36" s="581"/>
      <c r="AG36" s="8"/>
    </row>
    <row r="37" spans="1:35" customHeight="1" ht="15.75" s="1" customFormat="1">
      <c r="A37" s="8"/>
      <c r="B37" s="585"/>
      <c r="C37" s="212"/>
      <c r="D37" s="52"/>
      <c r="E37" s="52"/>
      <c r="F37" s="52"/>
      <c r="G37" s="52"/>
      <c r="H37" s="52"/>
      <c r="I37" s="52"/>
      <c r="J37" s="52"/>
      <c r="K37" s="52"/>
      <c r="L37" s="52"/>
      <c r="M37" s="52"/>
      <c r="N37" s="177"/>
      <c r="O37" s="52"/>
      <c r="P37" s="212"/>
      <c r="Q37" s="52"/>
      <c r="R37" s="52"/>
      <c r="S37" s="177"/>
      <c r="T37" s="153"/>
      <c r="U37" s="148"/>
      <c r="V37" s="148"/>
      <c r="W37" s="154"/>
      <c r="X37" s="52"/>
      <c r="Y37" s="212"/>
      <c r="Z37" s="52"/>
      <c r="AA37" s="52"/>
      <c r="AB37" s="177"/>
      <c r="AC37" s="153"/>
      <c r="AD37" s="148"/>
      <c r="AE37" s="148"/>
      <c r="AF37" s="593"/>
      <c r="AG37" s="8"/>
    </row>
    <row r="38" spans="1:35" customHeight="1" ht="15.75" s="2" customFormat="1">
      <c r="A38" s="11"/>
      <c r="B38" s="582" t="s">
        <v>34</v>
      </c>
      <c r="C38" s="213">
        <v>165.68</v>
      </c>
      <c r="D38" s="51">
        <v>118.43</v>
      </c>
      <c r="E38" s="51">
        <v>131.36</v>
      </c>
      <c r="F38" s="51">
        <v>152.58</v>
      </c>
      <c r="G38" s="51">
        <v>166.4</v>
      </c>
      <c r="H38" s="51">
        <v>160.24</v>
      </c>
      <c r="I38" s="51">
        <v>93.39</v>
      </c>
      <c r="J38" s="51">
        <v>116.79</v>
      </c>
      <c r="K38" s="51">
        <v>93.46</v>
      </c>
      <c r="L38" s="51">
        <v>188.45</v>
      </c>
      <c r="M38" s="51">
        <v>193.66</v>
      </c>
      <c r="N38" s="214"/>
      <c r="O38" s="51"/>
      <c r="P38" s="213">
        <v>67.14</v>
      </c>
      <c r="Q38" s="51">
        <v>102.76</v>
      </c>
      <c r="R38" s="51">
        <v>117.75</v>
      </c>
      <c r="S38" s="214">
        <v>193.66</v>
      </c>
      <c r="T38" s="156">
        <v>73.59</v>
      </c>
      <c r="U38" s="150">
        <v>197.76</v>
      </c>
      <c r="V38" s="150"/>
      <c r="W38" s="157"/>
      <c r="X38" s="51"/>
      <c r="Y38" s="213">
        <v>67.14</v>
      </c>
      <c r="Z38" s="51">
        <v>35.62</v>
      </c>
      <c r="AA38" s="51">
        <v>14.99</v>
      </c>
      <c r="AB38" s="214">
        <v>75.91</v>
      </c>
      <c r="AC38" s="156">
        <v>73.59</v>
      </c>
      <c r="AD38" s="150">
        <v>124.17</v>
      </c>
      <c r="AE38" s="150"/>
      <c r="AF38" s="595"/>
      <c r="AG38" s="11"/>
    </row>
    <row r="39" spans="1:35" customHeight="1" ht="15.75" s="1" customFormat="1">
      <c r="A39" s="8"/>
      <c r="B39" s="587"/>
      <c r="C39" s="100"/>
      <c r="D39" s="101"/>
      <c r="E39" s="101"/>
      <c r="F39" s="101"/>
      <c r="G39" s="101"/>
      <c r="H39" s="101"/>
      <c r="I39" s="101"/>
      <c r="J39" s="101"/>
      <c r="K39" s="101"/>
      <c r="L39" s="101"/>
      <c r="M39" s="101"/>
      <c r="N39" s="102"/>
      <c r="O39" s="8"/>
      <c r="P39" s="588"/>
      <c r="Q39" s="589"/>
      <c r="R39" s="589"/>
      <c r="S39" s="590"/>
      <c r="T39" s="588"/>
      <c r="U39" s="589"/>
      <c r="V39" s="589"/>
      <c r="W39" s="590"/>
      <c r="X39" s="8"/>
      <c r="Y39" s="588"/>
      <c r="Z39" s="589"/>
      <c r="AA39" s="589"/>
      <c r="AB39" s="590"/>
      <c r="AC39" s="588"/>
      <c r="AD39" s="589"/>
      <c r="AE39" s="589"/>
      <c r="AF39" s="596"/>
      <c r="AG39" s="8"/>
    </row>
    <row r="40" spans="1:3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customHeight="1" ht="39.75">
      <c r="B41" s="1173" t="s">
        <v>197</v>
      </c>
      <c r="C41" s="1173"/>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8"/>
      <c r="AH41" s="8"/>
      <c r="AI41" s="8"/>
    </row>
    <row r="42" spans="1:3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3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row>
    <row r="44" spans="1:35">
      <c r="B44" s="1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row r="45" spans="1:35">
      <c r="B45" s="8"/>
      <c r="C45" s="227"/>
      <c r="D45" s="227"/>
      <c r="E45" s="227"/>
      <c r="F45" s="227"/>
      <c r="G45" s="227"/>
      <c r="H45" s="227"/>
      <c r="I45" s="227"/>
      <c r="J45" s="227"/>
      <c r="K45" s="227"/>
      <c r="L45" s="227"/>
      <c r="M45" s="227"/>
      <c r="N45" s="227"/>
      <c r="O45" s="8"/>
      <c r="P45" s="227"/>
      <c r="Q45" s="227"/>
      <c r="R45" s="227"/>
      <c r="S45" s="227"/>
      <c r="T45" s="227"/>
      <c r="U45" s="227"/>
      <c r="V45" s="227"/>
      <c r="W45" s="227"/>
      <c r="X45" s="8"/>
      <c r="Y45" s="227"/>
      <c r="Z45" s="227"/>
      <c r="AA45" s="227"/>
      <c r="AB45" s="227"/>
      <c r="AC45" s="227"/>
      <c r="AD45" s="227"/>
      <c r="AE45" s="227"/>
      <c r="AF45" s="227"/>
      <c r="AG45" s="8"/>
      <c r="AH45" s="8"/>
      <c r="AI45" s="8"/>
    </row>
    <row r="46" spans="1:35">
      <c r="B46" s="8"/>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8"/>
      <c r="AH46" s="8"/>
      <c r="AI46" s="8"/>
    </row>
    <row r="47" spans="1:35">
      <c r="B47" s="8"/>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8"/>
      <c r="AH47" s="8"/>
      <c r="AI47" s="8"/>
    </row>
    <row r="48" spans="1:3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1:3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row>
    <row r="53" spans="1:3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1:3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1:AF41"/>
  </mergeCells>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Brazil</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2019-07-23T15:59:53+01:00</dcterms:modified>
  <dc:title/>
  <dc:description/>
  <dc:subject/>
  <cp:keywords/>
  <cp:category/>
</cp:coreProperties>
</file>